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</sheets>
  <definedNames>
    <definedName name="_xlnm.Print_Area" localSheetId="0">'a'!$A$3:$J$64</definedName>
    <definedName name="_xlnm.Print_Area" localSheetId="2">'cc'!$A$1:$J$99</definedName>
    <definedName name="_xlnm.Print_Area" localSheetId="6">'cf'!$B$1:$G$73</definedName>
    <definedName name="_xlnm.Print_Area" localSheetId="4">'eqie'!$A$1:$E$30</definedName>
    <definedName name="_xlnm.Print_Area" localSheetId="1">'l'!$A$1:$J$60</definedName>
    <definedName name="_xlnm.Print_Area" localSheetId="3">'pl'!$A$1:$G$78</definedName>
  </definedNames>
  <calcPr fullCalcOnLoad="1"/>
</workbook>
</file>

<file path=xl/sharedStrings.xml><?xml version="1.0" encoding="utf-8"?>
<sst xmlns="http://schemas.openxmlformats.org/spreadsheetml/2006/main" count="826" uniqueCount="600">
  <si>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</si>
  <si>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</si>
  <si>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</si>
  <si>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</si>
  <si>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</si>
  <si>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</si>
  <si>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</si>
  <si>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</si>
  <si>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</si>
  <si>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</si>
  <si>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</si>
  <si>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</si>
  <si>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</si>
  <si>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</si>
  <si>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</si>
  <si>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</si>
  <si>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</si>
  <si>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</si>
  <si>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</si>
  <si>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Asset purchase commitments</t>
  </si>
  <si>
    <t>Deposit purchase and sales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</si>
  <si>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</si>
  <si>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</si>
  <si>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</si>
  <si>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</si>
  <si>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</si>
  <si>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</si>
  <si>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</si>
  <si>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</si>
  <si>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</si>
  <si>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</si>
  <si>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</si>
  <si>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</si>
  <si>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</si>
  <si>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</si>
  <si>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</si>
  <si>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</si>
  <si>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</si>
  <si>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</si>
  <si>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</si>
  <si>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</si>
  <si>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</si>
  <si>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</si>
  <si>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</si>
  <si>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</si>
  <si>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</si>
  <si>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</si>
  <si>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</si>
  <si>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</si>
  <si>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</si>
  <si>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</si>
  <si>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</si>
  <si>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</si>
  <si>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</si>
  <si>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</si>
  <si>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</si>
  <si>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</si>
  <si>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</si>
  <si>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</si>
  <si>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</si>
  <si>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</si>
  <si>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</si>
  <si>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</si>
  <si>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</si>
  <si>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</si>
  <si>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</si>
  <si>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</si>
  <si>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</si>
  <si>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</si>
  <si>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</si>
  <si>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</si>
  <si>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</si>
  <si>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</si>
  <si>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</si>
  <si>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</si>
  <si>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</si>
  <si>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</si>
  <si>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</si>
  <si>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</si>
  <si>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</si>
  <si>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</si>
  <si>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</si>
  <si>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</si>
  <si>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</si>
  <si>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</si>
  <si>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PRIOR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</si>
  <si>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</si>
  <si>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</si>
  <si>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</si>
  <si>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</si>
  <si>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</si>
  <si>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</si>
  <si>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</si>
  <si>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OFF-BALANCE SHEET ITEMS</t>
  </si>
  <si>
    <t>2.1.1</t>
  </si>
  <si>
    <t>2.1.2</t>
  </si>
  <si>
    <t>2.1.3</t>
  </si>
  <si>
    <t>4.1</t>
  </si>
  <si>
    <t>5.1</t>
  </si>
  <si>
    <t>5.2</t>
  </si>
  <si>
    <t>6.1</t>
  </si>
  <si>
    <t>6.2</t>
  </si>
  <si>
    <t>6.3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</si>
  <si>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</si>
  <si>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</si>
  <si>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</si>
  <si>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</si>
  <si>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</si>
  <si>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</si>
  <si>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</si>
  <si>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</si>
  <si>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</si>
  <si>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</si>
  <si>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</si>
  <si>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</si>
  <si>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</si>
  <si>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</si>
  <si>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</si>
  <si>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</si>
  <si>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</si>
  <si>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11.1</t>
  </si>
  <si>
    <t>11.2</t>
  </si>
  <si>
    <t>11.3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</si>
  <si>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</si>
  <si>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</si>
  <si>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</si>
  <si>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</si>
  <si>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</si>
  <si>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</si>
  <si>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</si>
  <si>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</si>
  <si>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</si>
  <si>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</si>
  <si>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</si>
  <si>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</si>
  <si>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</si>
  <si>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</si>
  <si>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</si>
  <si>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</si>
  <si>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</si>
  <si>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</si>
  <si>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</si>
  <si>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</si>
  <si>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</si>
  <si>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</si>
  <si>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</si>
  <si>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</si>
  <si>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</si>
  <si>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</si>
  <si>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</si>
  <si>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</si>
  <si>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</si>
  <si>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</si>
  <si>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</si>
  <si>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</si>
  <si>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</si>
  <si>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</si>
  <si>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</si>
  <si>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</si>
  <si>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</si>
  <si>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</si>
  <si>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</si>
  <si>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</si>
  <si>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</si>
  <si>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</si>
  <si>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</si>
  <si>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</si>
  <si>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</si>
  <si>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</si>
  <si>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</si>
  <si>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</si>
  <si>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</si>
  <si>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</si>
  <si>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</si>
  <si>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</si>
  <si>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</si>
  <si>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</si>
  <si>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</si>
  <si>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</si>
  <si>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</si>
  <si>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</si>
  <si>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</si>
  <si>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</si>
  <si>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</si>
  <si>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INCOME AND EXPENSE ITEMS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</si>
  <si>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</si>
  <si>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</si>
  <si>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</si>
  <si>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</si>
  <si>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</si>
  <si>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</si>
  <si>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</si>
  <si>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</si>
  <si>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</si>
  <si>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</si>
  <si>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</si>
  <si>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</si>
  <si>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</si>
  <si>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</si>
  <si>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</si>
  <si>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</si>
  <si>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</si>
  <si>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</si>
  <si>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</si>
  <si>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</si>
  <si>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</si>
  <si>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</si>
  <si>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</si>
  <si>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</si>
  <si>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</si>
  <si>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</si>
  <si>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</si>
  <si>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</si>
  <si>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</si>
  <si>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</si>
  <si>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</si>
  <si>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</si>
  <si>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</si>
  <si>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</si>
  <si>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</si>
  <si>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</si>
  <si>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</si>
  <si>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</si>
  <si>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</si>
  <si>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</si>
  <si>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</si>
  <si>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</si>
  <si>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</si>
  <si>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</si>
  <si>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</si>
  <si>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</si>
  <si>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</si>
  <si>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</si>
  <si>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</si>
  <si>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</si>
  <si>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</si>
  <si>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</si>
  <si>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</si>
  <si>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</si>
  <si>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</si>
  <si>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</si>
  <si>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</si>
  <si>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</si>
  <si>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</si>
  <si>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</si>
  <si>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</si>
  <si>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</si>
  <si>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</si>
  <si>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</si>
  <si>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</si>
  <si>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</si>
  <si>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</si>
  <si>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</si>
  <si>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</si>
  <si>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</si>
  <si>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</si>
  <si>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</si>
  <si>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</si>
  <si>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</si>
  <si>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</si>
  <si>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</si>
  <si>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</si>
  <si>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</si>
  <si>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</si>
  <si>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</si>
  <si>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</si>
  <si>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</si>
  <si>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</si>
  <si>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</si>
  <si>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</si>
  <si>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</si>
  <si>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</si>
  <si>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</si>
  <si>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</si>
  <si>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</si>
  <si>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</si>
  <si>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</si>
  <si>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</si>
  <si>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</si>
  <si>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</si>
  <si>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Share capital commitments to associates and subsidiaries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</si>
  <si>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</si>
  <si>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</si>
  <si>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</si>
  <si>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</si>
  <si>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</si>
  <si>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</si>
  <si>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</si>
  <si>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</si>
  <si>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</si>
  <si>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</si>
  <si>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</si>
  <si>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</si>
  <si>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</si>
  <si>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</si>
  <si>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</si>
  <si>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</si>
  <si>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</si>
  <si>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</si>
  <si>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</si>
  <si>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</si>
  <si>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</si>
  <si>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</si>
  <si>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</si>
  <si>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</si>
  <si>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</si>
  <si>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</si>
  <si>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</si>
  <si>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</si>
  <si>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</si>
  <si>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</si>
  <si>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</si>
  <si>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</si>
  <si>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</si>
  <si>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</si>
  <si>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</si>
  <si>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</si>
  <si>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</si>
  <si>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</si>
  <si>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</si>
  <si>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</si>
  <si>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</si>
  <si>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</si>
  <si>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</si>
  <si>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</si>
  <si>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</si>
  <si>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</si>
  <si>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</si>
  <si>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</si>
  <si>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</si>
  <si>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</si>
  <si>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</si>
  <si>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</si>
  <si>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</si>
  <si>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</si>
  <si>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</si>
  <si>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</si>
  <si>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</si>
  <si>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</si>
  <si>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</si>
  <si>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18.1</t>
  </si>
  <si>
    <t>18.2</t>
  </si>
  <si>
    <t>14.1</t>
  </si>
  <si>
    <t>14.2</t>
  </si>
  <si>
    <t>INCOME FROM DISCONTINUED OPERATIONS</t>
  </si>
  <si>
    <t>18.3</t>
  </si>
  <si>
    <t>Income from assets held for sale</t>
  </si>
  <si>
    <t>Expenses on sale of associates, subsidiaries and joint-ventures</t>
  </si>
  <si>
    <t>Income from sale of associates, subsidiaries and joint-ventures</t>
  </si>
  <si>
    <t>Expenses on assets held for sale</t>
  </si>
  <si>
    <t>XX.</t>
  </si>
  <si>
    <t>XXI.</t>
  </si>
  <si>
    <t>21.1</t>
  </si>
  <si>
    <t>21.2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</si>
  <si>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</si>
  <si>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</si>
  <si>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</si>
  <si>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</si>
  <si>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</si>
  <si>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Net (increase) decrease in due from banks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</si>
  <si>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</si>
  <si>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</si>
  <si>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</si>
  <si>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</si>
  <si>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</si>
  <si>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</si>
  <si>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2.1.4</t>
  </si>
  <si>
    <t>2.2.4</t>
  </si>
  <si>
    <t>Loans</t>
  </si>
  <si>
    <t>Income/losses from derivative financial instruments</t>
  </si>
  <si>
    <t>Trading account income/losses</t>
  </si>
  <si>
    <t>Foreign exchange gains/losses</t>
  </si>
  <si>
    <t>Operating profit before changes in operating assets and liabilities</t>
  </si>
  <si>
    <t>THOUSANDS OF TURKISH LIRA (TL)</t>
  </si>
  <si>
    <t>TL</t>
  </si>
  <si>
    <t>Balance Sheet (Statement of Financial Position)</t>
  </si>
  <si>
    <t>2.3.1</t>
  </si>
  <si>
    <t>2.3.2</t>
  </si>
  <si>
    <t>FINANCIAL ASSETS (Net)</t>
  </si>
  <si>
    <t>Cash and Cash Equivalents</t>
  </si>
  <si>
    <t>Cash and Balances with Central Bank</t>
  </si>
  <si>
    <t>5.1.1</t>
  </si>
  <si>
    <t>Banks</t>
  </si>
  <si>
    <t>5.1.3</t>
  </si>
  <si>
    <t>Money Market Placements</t>
  </si>
  <si>
    <t>Expected Credit Losses (-)</t>
  </si>
  <si>
    <t>Financial Assets Measured at Fair Value through Profit/Loss (FVTPL)</t>
  </si>
  <si>
    <t>5.1.2</t>
  </si>
  <si>
    <t>Government Securities</t>
  </si>
  <si>
    <t>Equity Securities</t>
  </si>
  <si>
    <t>Other Financial Assets</t>
  </si>
  <si>
    <t>Financial Assets Measured at Fair Value through Other Comprehensive Income (FVOCI)</t>
  </si>
  <si>
    <t>5.1.4</t>
  </si>
  <si>
    <t>1.3.1</t>
  </si>
  <si>
    <t>1.3.2</t>
  </si>
  <si>
    <t>1.3.3</t>
  </si>
  <si>
    <t>Financial Assets Measured at Amortised Cost</t>
  </si>
  <si>
    <t>5.1.7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</si>
  <si>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</si>
  <si>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</si>
  <si>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</si>
  <si>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</si>
  <si>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</si>
  <si>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5.1.6</t>
  </si>
  <si>
    <t>Lease Receivables</t>
  </si>
  <si>
    <t>5.1.11</t>
  </si>
  <si>
    <t>ASSETS HELD FOR SALE AND ASSETS OF DISCONTINUED OPERATIONS (Net)</t>
  </si>
  <si>
    <t>Asset Held for Resale</t>
  </si>
  <si>
    <t>Assets of Discontinued Operations</t>
  </si>
  <si>
    <t>OWNERSHIP INVESTMENTS (Net)</t>
  </si>
  <si>
    <t>Associates (Net)</t>
  </si>
  <si>
    <t>5.1.8</t>
  </si>
  <si>
    <t>Associates Consolidated Under Equity Accounting</t>
  </si>
  <si>
    <t>Unconsolidated Associates</t>
  </si>
  <si>
    <t xml:space="preserve">Subsidiaries  (Net) </t>
  </si>
  <si>
    <t>5.1.9</t>
  </si>
  <si>
    <t>Unconsolidated Financial Investments in Subsidiaries</t>
  </si>
  <si>
    <t>Unconsolidated Non-Financial Investments in Subsidiaries</t>
  </si>
  <si>
    <t>Joint Ventures (Net)</t>
  </si>
  <si>
    <t>5.1.10</t>
  </si>
  <si>
    <t>4.3.1</t>
  </si>
  <si>
    <t>Joint-Ventures Consolidated Under Equity Accounting</t>
  </si>
  <si>
    <t>4.3.2</t>
  </si>
  <si>
    <t>Unconsolidated Joint-Ventures</t>
  </si>
  <si>
    <t>TANGIBLE ASSETS (Net)</t>
  </si>
  <si>
    <t>5.1.13</t>
  </si>
  <si>
    <t>5.1.14</t>
  </si>
  <si>
    <t>5.1.15</t>
  </si>
  <si>
    <t>CURRENT TAX ASSET</t>
  </si>
  <si>
    <t>DEFERRED TAX ASSET</t>
  </si>
  <si>
    <t>5.1.16</t>
  </si>
  <si>
    <t>5.3.1</t>
  </si>
  <si>
    <t>MONEY MARKET FUNDS</t>
  </si>
  <si>
    <t>SECURITIES ISSUED (NET)</t>
  </si>
  <si>
    <t>Asset Backed Securities</t>
  </si>
  <si>
    <t>Borrowers' Funds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</si>
  <si>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</si>
  <si>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</si>
  <si>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</si>
  <si>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</si>
  <si>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</si>
  <si>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</si>
  <si>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Restructuring Reserves</t>
  </si>
  <si>
    <t>Reserve for Employee Benefits</t>
  </si>
  <si>
    <t>Insurance Technical Provisions (Net)</t>
  </si>
  <si>
    <t>Other Provisions</t>
  </si>
  <si>
    <t>CURRENT TAX LIABILITY</t>
  </si>
  <si>
    <t>DEFERRED TAX LIABILITY</t>
  </si>
  <si>
    <t>LIABILITIES FOR ASSETS HELD FOR SALE AND ASSETS OF DISCONTINUED OPERATIONS (Net)</t>
  </si>
  <si>
    <t>Asset Held for Sale</t>
  </si>
  <si>
    <t>Borrowings</t>
  </si>
  <si>
    <t>Other Debt Instruments</t>
  </si>
  <si>
    <t>OTHER LIABILITIES</t>
  </si>
  <si>
    <t>Paid-in Capital</t>
  </si>
  <si>
    <t>Capital Reserves</t>
  </si>
  <si>
    <t>Share Premium</t>
  </si>
  <si>
    <t>Share Cancellation Profits</t>
  </si>
  <si>
    <t>Other Capital Reserves</t>
  </si>
  <si>
    <t>Other Comprehensive Income/Expense Items not to be Recycled to Profit or Loss</t>
  </si>
  <si>
    <t>Other Comprehensive Income/Expense Items to be Recycled to Profit or Loss</t>
  </si>
  <si>
    <t>16.5</t>
  </si>
  <si>
    <t>Profit Reserves</t>
  </si>
  <si>
    <t>16.5.1</t>
  </si>
  <si>
    <t>Legal Reserves</t>
  </si>
  <si>
    <t>16.5.2</t>
  </si>
  <si>
    <t>Status Reserves</t>
  </si>
  <si>
    <t>16.5.3</t>
  </si>
  <si>
    <t>Extraordinary Reserves</t>
  </si>
  <si>
    <t>16.5.4</t>
  </si>
  <si>
    <t>Other Profit Reserves</t>
  </si>
  <si>
    <t>16.6</t>
  </si>
  <si>
    <t>Profit/Loss</t>
  </si>
  <si>
    <t>16.6.1</t>
  </si>
  <si>
    <t>Prior Periods' Profit/Loss</t>
  </si>
  <si>
    <t>16.6.2</t>
  </si>
  <si>
    <t>Current Period's Net Profit/Loss</t>
  </si>
  <si>
    <t>1 January 2019</t>
  </si>
  <si>
    <t>Financial assets measured at FVTPL</t>
  </si>
  <si>
    <t>Financial assets measured at FVOCI</t>
  </si>
  <si>
    <t>Financial assets measured at amortised cost</t>
  </si>
  <si>
    <t>NET FEES AND COMMISSIONS INCOME/EXPENSES</t>
  </si>
  <si>
    <t>TOTAL OPERATING PROFIT (III+IV+V+VI+VII+VIII)</t>
  </si>
  <si>
    <t>EXPECTED CREDIT LOSSES (-)</t>
  </si>
  <si>
    <t>PERSONNEL EXPENSES (-)</t>
  </si>
  <si>
    <t>INCOME/LOSS FROM INVESTMENTS UNDER EQUITY ACCOUNTING</t>
  </si>
  <si>
    <t>PROVISION FOR TAXES OF CONTINUED OPERATIONS (±)</t>
  </si>
  <si>
    <t>Deferred tax charge (+)</t>
  </si>
  <si>
    <t>Deferred tax credit (-)</t>
  </si>
  <si>
    <t>20.1</t>
  </si>
  <si>
    <t>20.2</t>
  </si>
  <si>
    <t>20.3</t>
  </si>
  <si>
    <t>21.3</t>
  </si>
  <si>
    <t>23.1</t>
  </si>
  <si>
    <t>23.2</t>
  </si>
  <si>
    <t>23.3</t>
  </si>
  <si>
    <t>XXIV.</t>
  </si>
  <si>
    <t>XXV.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</si>
  <si>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</si>
  <si>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</si>
  <si>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</si>
  <si>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</si>
  <si>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</si>
  <si>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</si>
  <si>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</si>
  <si>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</si>
  <si>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</si>
  <si>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</si>
  <si>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</si>
  <si>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</si>
  <si>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</si>
  <si>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</si>
  <si>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</si>
  <si>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</si>
  <si>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</si>
  <si>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The accompanying notes are an integral part of these consolidated financial statements.</t>
  </si>
  <si>
    <t>Collections from previously written-off receivables</t>
  </si>
  <si>
    <t>Cash payments to personnel and service suppliers</t>
  </si>
  <si>
    <t>Net (increase) decrease in financial assets measured at FVTPL</t>
  </si>
  <si>
    <t>Net increase (decrease) in financial liabilities measured at FVTPL</t>
  </si>
  <si>
    <t>Cash paid for purchase of associates, affiliates and joint-ventures</t>
  </si>
  <si>
    <t>Cash obtained from sale of associates, affiliates and joint-ventures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</si>
  <si>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</si>
  <si>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</si>
  <si>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</si>
  <si>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</si>
  <si>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</si>
  <si>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Net increase/(decrease) in cash and cash equivalents (I+II+III+IV)</t>
  </si>
  <si>
    <t>Cash and cash equivalents at end of period (V+VI)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</si>
  <si>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</si>
  <si>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</si>
  <si>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</si>
  <si>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</si>
  <si>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</si>
  <si>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</si>
  <si>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</si>
  <si>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</si>
  <si>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</si>
  <si>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</si>
  <si>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</si>
  <si>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</si>
  <si>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</si>
  <si>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</si>
  <si>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</si>
  <si>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</si>
  <si>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Dividends</t>
  </si>
  <si>
    <t>Transfers to Reserves</t>
  </si>
  <si>
    <t>Balances at end of the period (III+IV…+X+XI)</t>
  </si>
  <si>
    <t>5.5</t>
  </si>
  <si>
    <t>5.1.5</t>
  </si>
  <si>
    <t>5.1.12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</si>
  <si>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</si>
  <si>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</si>
  <si>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</si>
  <si>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</si>
  <si>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</si>
  <si>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</si>
  <si>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</si>
  <si>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</si>
  <si>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</si>
  <si>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</si>
  <si>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</si>
  <si>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</si>
  <si>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</si>
  <si>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</si>
  <si>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</si>
  <si>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</si>
  <si>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</si>
  <si>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</si>
  <si>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</si>
  <si>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</si>
  <si>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</si>
  <si>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</si>
  <si>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</si>
  <si>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</si>
  <si>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</si>
  <si>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Lease interest expense</t>
  </si>
  <si>
    <t>OTHER PROVISIONS (-)</t>
  </si>
  <si>
    <t>5.6</t>
  </si>
  <si>
    <t>Statement of Profit or Loss</t>
  </si>
  <si>
    <t>Statement of Profit or Loss and Other Comprehensive Income</t>
  </si>
  <si>
    <t>STATEMENT OF PROFIT OR LOSS AND OTHER COMPREHENSIVE INCOME</t>
  </si>
  <si>
    <t>Payments for leases</t>
  </si>
  <si>
    <t>31 December 2019</t>
  </si>
  <si>
    <t>At 31 March 2020</t>
  </si>
  <si>
    <t>31 March 2020</t>
  </si>
  <si>
    <t>1 January 2020</t>
  </si>
  <si>
    <t>31 March 2019</t>
  </si>
  <si>
    <t xml:space="preserve"> (31/03/2019)</t>
  </si>
  <si>
    <t xml:space="preserve"> (31/03/2020)</t>
  </si>
  <si>
    <t>OTHER ASSETS (Net)</t>
  </si>
  <si>
    <t>FINANCIAL ASSETS MEASURED AT AMORTISED COST (Net)</t>
  </si>
  <si>
    <t>INTEREST EXPENSE (-)</t>
  </si>
  <si>
    <t>Fees and commissions paid (-)</t>
  </si>
  <si>
    <t>NET OPERATING PROFIT/LOSS (VIII-IX-X-XI-XII)</t>
  </si>
  <si>
    <t>OPERATING PROFIT/LOSS BEFORE TAXES (XIII+...+XVI)</t>
  </si>
  <si>
    <t>NET OPERATING PROFIT/LOSS AFTER TAXES (XVII±XVIII)</t>
  </si>
  <si>
    <t>PROFIT/LOSS BEFORE TAXES ON DISCONTINUED OPERATIONS (XX+XXI)</t>
  </si>
  <si>
    <t>NET PROFIT/LOSS AFTER TAXES ON DISCONTINUED OPERATIONS (XXII±XXIII)</t>
  </si>
  <si>
    <t>NET PROFIT/LOSS (XIX+XXIV)</t>
  </si>
  <si>
    <t>Earnings per Share (Full TL amount)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</si>
</sst>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dd\ mmmm\ yyyy"/>
    <numFmt numFmtId="166" formatCode="#,##0_);\(#,##0\);_(* &quot;-&quot;_)"/>
    <numFmt numFmtId="167" formatCode="#,##0_ ;\-#,##0\ "/>
    <numFmt numFmtId="168" formatCode="[$-41F]d\ mmmm\ yyyy;@"/>
    <numFmt numFmtId="169" formatCode="#,##0.00000_);\(#,##0.00000\);_(* &quot;-&quot;_)"/>
    <numFmt numFmtId="170" formatCode="0.0"/>
    <numFmt numFmtId="171" formatCode="_(* #,##0_);_(* \(#,##0\);_(* &quot;-&quot;??_);_(@_)"/>
    <numFmt numFmtId="172" formatCode="#,##0_);[Red]\(#,##0\);_(* &quot;-&quot;_)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b/>
      <sz val="11"/>
      <color indexed="8"/>
      <name val="Times New Roman Tur"/>
      <family val="1"/>
    </font>
    <font>
      <sz val="14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thin"/>
    </border>
    <border>
      <left style="hair"/>
      <right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16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 quotePrefix="1">
      <alignment/>
    </xf>
    <xf numFmtId="16" fontId="5" fillId="0" borderId="12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6" fontId="8" fillId="0" borderId="12" xfId="0" applyNumberFormat="1" applyFont="1" applyFill="1" applyBorder="1" applyAlignment="1" applyProtection="1">
      <alignment/>
      <protection locked="0"/>
    </xf>
    <xf numFmtId="166" fontId="9" fillId="0" borderId="12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6" fontId="9" fillId="0" borderId="18" xfId="0" applyNumberFormat="1" applyFont="1" applyFill="1" applyBorder="1" applyAlignment="1">
      <alignment/>
    </xf>
    <xf numFmtId="166" fontId="8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6" fontId="40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66" fontId="36" fillId="0" borderId="19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2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11" xfId="0" applyFont="1" applyFill="1" applyBorder="1" applyAlignment="1">
      <alignment/>
    </xf>
    <xf numFmtId="38" fontId="38" fillId="0" borderId="21" xfId="56" applyNumberFormat="1" applyFont="1" applyFill="1" applyBorder="1" applyAlignment="1">
      <alignment/>
    </xf>
    <xf numFmtId="38" fontId="38" fillId="0" borderId="22" xfId="56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vertical="justify"/>
    </xf>
    <xf numFmtId="0" fontId="31" fillId="0" borderId="0" xfId="0" applyFont="1" applyFill="1" applyAlignment="1">
      <alignment horizontal="left" vertical="justify"/>
    </xf>
    <xf numFmtId="0" fontId="8" fillId="0" borderId="23" xfId="48" applyFont="1" applyFill="1" applyBorder="1" applyAlignment="1">
      <alignment horizontal="center"/>
      <protection/>
    </xf>
    <xf numFmtId="0" fontId="8" fillId="0" borderId="24" xfId="48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166" fontId="9" fillId="0" borderId="12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/>
    </xf>
    <xf numFmtId="167" fontId="9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7" fontId="8" fillId="0" borderId="25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166" fontId="3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0" fontId="36" fillId="0" borderId="26" xfId="0" applyFont="1" applyFill="1" applyBorder="1" applyAlignment="1">
      <alignment horizontal="center"/>
    </xf>
    <xf numFmtId="166" fontId="8" fillId="0" borderId="18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3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/>
    </xf>
    <xf numFmtId="166" fontId="9" fillId="0" borderId="1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8" xfId="0" applyNumberFormat="1" applyFont="1" applyFill="1" applyBorder="1" applyAlignment="1" quotePrefix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8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 quotePrefix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1" fontId="9" fillId="0" borderId="19" xfId="0" applyNumberFormat="1" applyFont="1" applyFill="1" applyBorder="1" applyAlignment="1" quotePrefix="1">
      <alignment horizontal="center"/>
    </xf>
    <xf numFmtId="166" fontId="83" fillId="0" borderId="19" xfId="0" applyNumberFormat="1" applyFont="1" applyFill="1" applyBorder="1" applyAlignment="1">
      <alignment/>
    </xf>
    <xf numFmtId="166" fontId="83" fillId="0" borderId="29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 horizontal="left"/>
    </xf>
    <xf numFmtId="166" fontId="83" fillId="0" borderId="19" xfId="0" applyNumberFormat="1" applyFont="1" applyFill="1" applyBorder="1" applyAlignment="1">
      <alignment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/>
    </xf>
    <xf numFmtId="166" fontId="84" fillId="0" borderId="19" xfId="0" applyNumberFormat="1" applyFont="1" applyFill="1" applyBorder="1" applyAlignment="1">
      <alignment/>
    </xf>
    <xf numFmtId="166" fontId="84" fillId="0" borderId="29" xfId="0" applyNumberFormat="1" applyFont="1" applyFill="1" applyBorder="1" applyAlignment="1">
      <alignment/>
    </xf>
    <xf numFmtId="0" fontId="83" fillId="0" borderId="0" xfId="0" applyFont="1" applyFill="1" applyBorder="1" applyAlignment="1" quotePrefix="1">
      <alignment/>
    </xf>
    <xf numFmtId="0" fontId="83" fillId="0" borderId="0" xfId="0" applyFont="1" applyFill="1" applyBorder="1" applyAlignment="1">
      <alignment/>
    </xf>
    <xf numFmtId="166" fontId="83" fillId="0" borderId="29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vertical="top"/>
    </xf>
    <xf numFmtId="0" fontId="84" fillId="0" borderId="0" xfId="0" applyFont="1" applyFill="1" applyBorder="1" applyAlignment="1">
      <alignment horizontal="left" wrapText="1"/>
    </xf>
    <xf numFmtId="0" fontId="84" fillId="0" borderId="0" xfId="0" applyFont="1" applyFill="1" applyBorder="1" applyAlignment="1" quotePrefix="1">
      <alignment/>
    </xf>
    <xf numFmtId="0" fontId="84" fillId="0" borderId="0" xfId="0" applyFont="1" applyFill="1" applyBorder="1" applyAlignment="1">
      <alignment horizontal="left"/>
    </xf>
    <xf numFmtId="16" fontId="83" fillId="0" borderId="0" xfId="0" applyNumberFormat="1" applyFont="1" applyFill="1" applyBorder="1" applyAlignment="1" quotePrefix="1">
      <alignment horizontal="left"/>
    </xf>
    <xf numFmtId="0" fontId="83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wrapText="1"/>
    </xf>
    <xf numFmtId="166" fontId="83" fillId="0" borderId="29" xfId="0" applyNumberFormat="1" applyFont="1" applyFill="1" applyBorder="1" applyAlignment="1" applyProtection="1">
      <alignment/>
      <protection locked="0"/>
    </xf>
    <xf numFmtId="16" fontId="84" fillId="0" borderId="0" xfId="0" applyNumberFormat="1" applyFont="1" applyFill="1" applyBorder="1" applyAlignment="1" quotePrefix="1">
      <alignment horizontal="left"/>
    </xf>
    <xf numFmtId="0" fontId="84" fillId="0" borderId="0" xfId="0" applyFont="1" applyFill="1" applyBorder="1" applyAlignment="1">
      <alignment/>
    </xf>
    <xf numFmtId="0" fontId="83" fillId="0" borderId="0" xfId="0" applyFont="1" applyFill="1" applyBorder="1" applyAlignment="1" quotePrefix="1">
      <alignment horizontal="left"/>
    </xf>
    <xf numFmtId="0" fontId="84" fillId="0" borderId="19" xfId="0" applyFont="1" applyFill="1" applyBorder="1" applyAlignment="1">
      <alignment/>
    </xf>
    <xf numFmtId="0" fontId="85" fillId="0" borderId="19" xfId="0" applyFont="1" applyFill="1" applyBorder="1" applyAlignment="1">
      <alignment/>
    </xf>
    <xf numFmtId="3" fontId="84" fillId="0" borderId="29" xfId="0" applyNumberFormat="1" applyFont="1" applyFill="1" applyBorder="1" applyAlignment="1">
      <alignment/>
    </xf>
    <xf numFmtId="0" fontId="84" fillId="0" borderId="22" xfId="0" applyFont="1" applyFill="1" applyBorder="1" applyAlignment="1">
      <alignment/>
    </xf>
    <xf numFmtId="0" fontId="83" fillId="0" borderId="22" xfId="0" applyFont="1" applyFill="1" applyBorder="1" applyAlignment="1">
      <alignment horizontal="left"/>
    </xf>
    <xf numFmtId="1" fontId="9" fillId="0" borderId="21" xfId="0" applyNumberFormat="1" applyFont="1" applyFill="1" applyBorder="1" applyAlignment="1" quotePrefix="1">
      <alignment horizontal="center"/>
    </xf>
    <xf numFmtId="166" fontId="83" fillId="0" borderId="21" xfId="0" applyNumberFormat="1" applyFont="1" applyFill="1" applyBorder="1" applyAlignment="1">
      <alignment/>
    </xf>
    <xf numFmtId="166" fontId="83" fillId="0" borderId="30" xfId="0" applyNumberFormat="1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 vertical="justify"/>
    </xf>
    <xf numFmtId="0" fontId="86" fillId="0" borderId="0" xfId="0" applyFont="1" applyFill="1" applyBorder="1" applyAlignment="1">
      <alignment vertical="top"/>
    </xf>
    <xf numFmtId="0" fontId="86" fillId="0" borderId="0" xfId="0" applyFont="1" applyFill="1" applyBorder="1" applyAlignment="1">
      <alignment horizontal="left" vertical="top" wrapText="1"/>
    </xf>
    <xf numFmtId="0" fontId="86" fillId="0" borderId="0" xfId="0" applyFont="1" applyFill="1" applyBorder="1" applyAlignment="1">
      <alignment horizontal="left"/>
    </xf>
    <xf numFmtId="0" fontId="87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justify"/>
    </xf>
    <xf numFmtId="166" fontId="84" fillId="0" borderId="29" xfId="0" applyNumberFormat="1" applyFont="1" applyFill="1" applyBorder="1" applyAlignment="1">
      <alignment/>
    </xf>
    <xf numFmtId="0" fontId="86" fillId="0" borderId="0" xfId="0" applyFont="1" applyFill="1" applyBorder="1" applyAlignment="1">
      <alignment horizontal="left" wrapText="1"/>
    </xf>
    <xf numFmtId="0" fontId="86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 quotePrefix="1">
      <alignment horizontal="left"/>
    </xf>
    <xf numFmtId="0" fontId="87" fillId="0" borderId="0" xfId="0" applyFont="1" applyFill="1" applyBorder="1" applyAlignment="1">
      <alignment horizontal="left"/>
    </xf>
    <xf numFmtId="166" fontId="84" fillId="0" borderId="12" xfId="0" applyNumberFormat="1" applyFont="1" applyFill="1" applyBorder="1" applyAlignment="1">
      <alignment/>
    </xf>
    <xf numFmtId="16" fontId="88" fillId="0" borderId="0" xfId="0" applyNumberFormat="1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166" fontId="83" fillId="0" borderId="12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vertical="center" wrapText="1"/>
    </xf>
    <xf numFmtId="0" fontId="9" fillId="0" borderId="19" xfId="0" applyFont="1" applyFill="1" applyBorder="1" applyAlignment="1" quotePrefix="1">
      <alignment horizontal="center"/>
    </xf>
    <xf numFmtId="16" fontId="87" fillId="0" borderId="0" xfId="0" applyNumberFormat="1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166" fontId="83" fillId="0" borderId="20" xfId="0" applyNumberFormat="1" applyFont="1" applyFill="1" applyBorder="1" applyAlignment="1">
      <alignment/>
    </xf>
    <xf numFmtId="0" fontId="87" fillId="0" borderId="0" xfId="0" applyFont="1" applyFill="1" applyBorder="1" applyAlignment="1" quotePrefix="1">
      <alignment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14" fontId="9" fillId="0" borderId="19" xfId="0" applyNumberFormat="1" applyFont="1" applyFill="1" applyBorder="1" applyAlignment="1" quotePrefix="1">
      <alignment horizontal="center" vertical="justify"/>
    </xf>
    <xf numFmtId="3" fontId="85" fillId="0" borderId="19" xfId="0" applyNumberFormat="1" applyFont="1" applyFill="1" applyBorder="1" applyAlignment="1">
      <alignment/>
    </xf>
    <xf numFmtId="0" fontId="85" fillId="0" borderId="29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0" fontId="86" fillId="0" borderId="22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justify"/>
    </xf>
    <xf numFmtId="166" fontId="7" fillId="0" borderId="0" xfId="0" applyNumberFormat="1" applyFont="1" applyFill="1" applyAlignment="1">
      <alignment/>
    </xf>
    <xf numFmtId="0" fontId="86" fillId="0" borderId="10" xfId="0" applyFont="1" applyFill="1" applyBorder="1" applyAlignment="1">
      <alignment/>
    </xf>
    <xf numFmtId="0" fontId="87" fillId="0" borderId="10" xfId="0" applyFont="1" applyFill="1" applyBorder="1" applyAlignment="1" quotePrefix="1">
      <alignment/>
    </xf>
    <xf numFmtId="0" fontId="86" fillId="0" borderId="10" xfId="0" applyFont="1" applyFill="1" applyBorder="1" applyAlignment="1">
      <alignment horizontal="left"/>
    </xf>
    <xf numFmtId="0" fontId="88" fillId="0" borderId="10" xfId="0" applyFont="1" applyFill="1" applyBorder="1" applyAlignment="1" quotePrefix="1">
      <alignment/>
    </xf>
    <xf numFmtId="0" fontId="86" fillId="0" borderId="0" xfId="0" applyFont="1" applyFill="1" applyBorder="1" applyAlignment="1">
      <alignment wrapText="1"/>
    </xf>
    <xf numFmtId="0" fontId="86" fillId="0" borderId="10" xfId="0" applyFont="1" applyFill="1" applyBorder="1" applyAlignment="1" quotePrefix="1">
      <alignment/>
    </xf>
    <xf numFmtId="16" fontId="87" fillId="0" borderId="10" xfId="0" applyNumberFormat="1" applyFont="1" applyFill="1" applyBorder="1" applyAlignment="1" quotePrefix="1">
      <alignment/>
    </xf>
    <xf numFmtId="0" fontId="89" fillId="0" borderId="11" xfId="0" applyFont="1" applyFill="1" applyBorder="1" applyAlignment="1" quotePrefix="1">
      <alignment/>
    </xf>
    <xf numFmtId="0" fontId="89" fillId="0" borderId="22" xfId="0" applyFont="1" applyFill="1" applyBorder="1" applyAlignment="1">
      <alignment/>
    </xf>
    <xf numFmtId="166" fontId="9" fillId="0" borderId="2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2" fontId="4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2" fontId="5" fillId="0" borderId="0" xfId="0" applyNumberFormat="1" applyFont="1" applyFill="1" applyBorder="1" applyAlignment="1" quotePrefix="1">
      <alignment/>
    </xf>
    <xf numFmtId="170" fontId="42" fillId="0" borderId="0" xfId="0" applyNumberFormat="1" applyFont="1" applyFill="1" applyBorder="1" applyAlignment="1" quotePrefix="1">
      <alignment horizontal="left"/>
    </xf>
    <xf numFmtId="0" fontId="16" fillId="0" borderId="22" xfId="0" applyFont="1" applyFill="1" applyBorder="1" applyAlignment="1" quotePrefix="1">
      <alignment/>
    </xf>
    <xf numFmtId="0" fontId="16" fillId="0" borderId="22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166" fontId="8" fillId="0" borderId="12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14" fontId="9" fillId="0" borderId="0" xfId="0" applyNumberFormat="1" applyFont="1" applyBorder="1" applyAlignment="1" quotePrefix="1">
      <alignment/>
    </xf>
    <xf numFmtId="14" fontId="9" fillId="0" borderId="19" xfId="0" applyNumberFormat="1" applyFont="1" applyFill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14" fontId="8" fillId="0" borderId="19" xfId="0" applyNumberFormat="1" applyFont="1" applyFill="1" applyBorder="1" applyAlignment="1" quotePrefix="1">
      <alignment horizontal="center"/>
    </xf>
    <xf numFmtId="0" fontId="28" fillId="0" borderId="0" xfId="48" applyFont="1" applyBorder="1">
      <alignment/>
      <protection/>
    </xf>
    <xf numFmtId="0" fontId="11" fillId="0" borderId="22" xfId="0" applyFont="1" applyBorder="1" applyAlignment="1">
      <alignment/>
    </xf>
    <xf numFmtId="0" fontId="11" fillId="0" borderId="22" xfId="48" applyFont="1" applyBorder="1">
      <alignment/>
      <protection/>
    </xf>
    <xf numFmtId="14" fontId="9" fillId="0" borderId="21" xfId="0" applyNumberFormat="1" applyFont="1" applyFill="1" applyBorder="1" applyAlignment="1" quotePrefix="1">
      <alignment horizontal="center"/>
    </xf>
    <xf numFmtId="166" fontId="8" fillId="0" borderId="3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textRotation="180"/>
    </xf>
    <xf numFmtId="0" fontId="34" fillId="0" borderId="27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0" fontId="83" fillId="0" borderId="22" xfId="0" applyFont="1" applyFill="1" applyBorder="1" applyAlignment="1">
      <alignment horizontal="center" wrapText="1"/>
    </xf>
    <xf numFmtId="0" fontId="83" fillId="0" borderId="21" xfId="0" applyFont="1" applyFill="1" applyBorder="1" applyAlignment="1">
      <alignment horizontal="center" wrapText="1"/>
    </xf>
    <xf numFmtId="0" fontId="83" fillId="0" borderId="21" xfId="0" applyFont="1" applyFill="1" applyBorder="1" applyAlignment="1">
      <alignment horizontal="center"/>
    </xf>
    <xf numFmtId="166" fontId="36" fillId="0" borderId="12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justify" vertical="justify"/>
    </xf>
    <xf numFmtId="0" fontId="39" fillId="0" borderId="22" xfId="0" applyFont="1" applyFill="1" applyBorder="1" applyAlignment="1">
      <alignment/>
    </xf>
    <xf numFmtId="0" fontId="38" fillId="0" borderId="32" xfId="0" applyFont="1" applyFill="1" applyBorder="1" applyAlignment="1">
      <alignment horizontal="center"/>
    </xf>
    <xf numFmtId="38" fontId="38" fillId="0" borderId="31" xfId="56" applyNumberFormat="1" applyFont="1" applyFill="1" applyBorder="1" applyAlignment="1">
      <alignment/>
    </xf>
    <xf numFmtId="0" fontId="36" fillId="0" borderId="10" xfId="0" applyFont="1" applyFill="1" applyBorder="1" applyAlignment="1">
      <alignment horizontal="left" vertical="justify"/>
    </xf>
    <xf numFmtId="0" fontId="36" fillId="0" borderId="10" xfId="0" applyFont="1" applyFill="1" applyBorder="1" applyAlignment="1">
      <alignment/>
    </xf>
    <xf numFmtId="14" fontId="35" fillId="0" borderId="0" xfId="0" applyNumberFormat="1" applyFont="1" applyFill="1" applyBorder="1" applyAlignment="1">
      <alignment horizontal="center"/>
    </xf>
    <xf numFmtId="166" fontId="36" fillId="0" borderId="19" xfId="56" applyNumberFormat="1" applyFont="1" applyFill="1" applyBorder="1" applyAlignment="1">
      <alignment/>
    </xf>
    <xf numFmtId="166" fontId="36" fillId="0" borderId="0" xfId="56" applyNumberFormat="1" applyFont="1" applyFill="1" applyBorder="1" applyAlignment="1">
      <alignment/>
    </xf>
    <xf numFmtId="166" fontId="36" fillId="0" borderId="12" xfId="56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26" xfId="0" applyFont="1" applyFill="1" applyBorder="1" applyAlignment="1" quotePrefix="1">
      <alignment horizontal="center"/>
    </xf>
    <xf numFmtId="0" fontId="36" fillId="0" borderId="0" xfId="0" applyFont="1" applyFill="1" applyBorder="1" applyAlignment="1">
      <alignment/>
    </xf>
    <xf numFmtId="0" fontId="83" fillId="0" borderId="10" xfId="0" applyFont="1" applyFill="1" applyBorder="1" applyAlignment="1">
      <alignment horizontal="left" vertical="justify"/>
    </xf>
    <xf numFmtId="1" fontId="36" fillId="0" borderId="26" xfId="0" applyNumberFormat="1" applyFont="1" applyFill="1" applyBorder="1" applyAlignment="1" quotePrefix="1">
      <alignment horizontal="center"/>
    </xf>
    <xf numFmtId="0" fontId="83" fillId="0" borderId="10" xfId="0" applyFont="1" applyFill="1" applyBorder="1" applyAlignment="1" quotePrefix="1">
      <alignment horizontal="left" vertical="justify"/>
    </xf>
    <xf numFmtId="0" fontId="35" fillId="0" borderId="26" xfId="0" applyFont="1" applyFill="1" applyBorder="1" applyAlignment="1">
      <alignment horizontal="center"/>
    </xf>
    <xf numFmtId="0" fontId="83" fillId="0" borderId="20" xfId="0" applyFont="1" applyFill="1" applyBorder="1" applyAlignment="1">
      <alignment horizontal="justify" vertical="justify"/>
    </xf>
    <xf numFmtId="0" fontId="83" fillId="0" borderId="20" xfId="0" applyFont="1" applyFill="1" applyBorder="1" applyAlignment="1">
      <alignment horizontal="left" vertical="justify" wrapText="1"/>
    </xf>
    <xf numFmtId="0" fontId="84" fillId="0" borderId="10" xfId="0" applyFont="1" applyFill="1" applyBorder="1" applyAlignment="1" quotePrefix="1">
      <alignment horizontal="left" vertical="justify"/>
    </xf>
    <xf numFmtId="0" fontId="84" fillId="0" borderId="20" xfId="0" applyFont="1" applyFill="1" applyBorder="1" applyAlignment="1">
      <alignment horizontal="justify" vertical="justify"/>
    </xf>
    <xf numFmtId="14" fontId="36" fillId="0" borderId="26" xfId="0" applyNumberFormat="1" applyFont="1" applyFill="1" applyBorder="1" applyAlignment="1" quotePrefix="1">
      <alignment horizontal="center"/>
    </xf>
    <xf numFmtId="0" fontId="36" fillId="0" borderId="11" xfId="0" applyFont="1" applyFill="1" applyBorder="1" applyAlignment="1">
      <alignment/>
    </xf>
    <xf numFmtId="0" fontId="35" fillId="0" borderId="22" xfId="0" applyFont="1" applyFill="1" applyBorder="1" applyAlignment="1">
      <alignment/>
    </xf>
    <xf numFmtId="0" fontId="36" fillId="0" borderId="32" xfId="0" applyFont="1" applyFill="1" applyBorder="1" applyAlignment="1">
      <alignment horizontal="center"/>
    </xf>
    <xf numFmtId="38" fontId="36" fillId="0" borderId="21" xfId="56" applyNumberFormat="1" applyFont="1" applyFill="1" applyBorder="1" applyAlignment="1">
      <alignment/>
    </xf>
    <xf numFmtId="38" fontId="36" fillId="0" borderId="22" xfId="56" applyNumberFormat="1" applyFont="1" applyFill="1" applyBorder="1" applyAlignment="1">
      <alignment/>
    </xf>
    <xf numFmtId="38" fontId="36" fillId="0" borderId="31" xfId="56" applyNumberFormat="1" applyFont="1" applyFill="1" applyBorder="1" applyAlignment="1">
      <alignment/>
    </xf>
    <xf numFmtId="14" fontId="35" fillId="0" borderId="0" xfId="0" applyNumberFormat="1" applyFont="1" applyFill="1" applyBorder="1" applyAlignment="1" quotePrefix="1">
      <alignment horizontal="center"/>
    </xf>
    <xf numFmtId="0" fontId="8" fillId="0" borderId="19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9" xfId="0" applyFont="1" applyFill="1" applyBorder="1" applyAlignment="1" quotePrefix="1">
      <alignment horizontal="center"/>
    </xf>
    <xf numFmtId="0" fontId="8" fillId="0" borderId="19" xfId="0" applyFont="1" applyFill="1" applyBorder="1" applyAlignment="1" quotePrefix="1">
      <alignment horizontal="center" vertical="justify"/>
    </xf>
    <xf numFmtId="0" fontId="8" fillId="0" borderId="19" xfId="0" applyFont="1" applyFill="1" applyBorder="1" applyAlignment="1">
      <alignment horizontal="center" vertical="justify"/>
    </xf>
    <xf numFmtId="0" fontId="5" fillId="0" borderId="19" xfId="0" applyFont="1" applyFill="1" applyBorder="1" applyAlignment="1" quotePrefix="1">
      <alignment horizontal="center" vertical="justify"/>
    </xf>
    <xf numFmtId="166" fontId="8" fillId="0" borderId="20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0" fontId="42" fillId="0" borderId="19" xfId="0" applyFont="1" applyFill="1" applyBorder="1" applyAlignment="1" quotePrefix="1">
      <alignment horizontal="center" vertical="justify"/>
    </xf>
    <xf numFmtId="0" fontId="5" fillId="0" borderId="19" xfId="0" applyFont="1" applyFill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19" xfId="0" applyNumberFormat="1" applyFont="1" applyFill="1" applyBorder="1" applyAlignment="1">
      <alignment horizontal="right"/>
    </xf>
    <xf numFmtId="0" fontId="5" fillId="0" borderId="19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/>
    </xf>
    <xf numFmtId="166" fontId="8" fillId="0" borderId="33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66" fontId="8" fillId="0" borderId="31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4" fillId="0" borderId="31" xfId="0" applyFont="1" applyBorder="1" applyAlignment="1">
      <alignment/>
    </xf>
    <xf numFmtId="166" fontId="8" fillId="0" borderId="29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9" fillId="0" borderId="19" xfId="0" applyNumberFormat="1" applyFont="1" applyFill="1" applyBorder="1" applyAlignment="1" quotePrefix="1">
      <alignment horizontal="right"/>
    </xf>
    <xf numFmtId="0" fontId="42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87" fillId="0" borderId="26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/>
    </xf>
    <xf numFmtId="166" fontId="9" fillId="0" borderId="12" xfId="0" applyNumberFormat="1" applyFont="1" applyFill="1" applyBorder="1" applyAlignment="1" quotePrefix="1">
      <alignment horizontal="right"/>
    </xf>
    <xf numFmtId="169" fontId="9" fillId="0" borderId="31" xfId="0" applyNumberFormat="1" applyFont="1" applyFill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 quotePrefix="1">
      <alignment horizontal="right"/>
    </xf>
    <xf numFmtId="169" fontId="9" fillId="0" borderId="25" xfId="49" applyNumberFormat="1" applyFont="1" applyFill="1" applyBorder="1" applyAlignment="1">
      <alignment horizontal="right"/>
      <protection/>
    </xf>
    <xf numFmtId="171" fontId="4" fillId="33" borderId="12" xfId="0" applyNumberFormat="1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29" xfId="0" applyNumberFormat="1" applyFont="1" applyFill="1" applyBorder="1" applyAlignment="1">
      <alignment/>
    </xf>
    <xf numFmtId="171" fontId="5" fillId="33" borderId="12" xfId="0" applyNumberFormat="1" applyFont="1" applyFill="1" applyBorder="1" applyAlignment="1">
      <alignment/>
    </xf>
    <xf numFmtId="171" fontId="5" fillId="33" borderId="12" xfId="0" applyNumberFormat="1" applyFont="1" applyFill="1" applyBorder="1" applyAlignment="1">
      <alignment horizontal="right"/>
    </xf>
    <xf numFmtId="171" fontId="5" fillId="33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6" fontId="9" fillId="0" borderId="31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71" fontId="4" fillId="33" borderId="29" xfId="0" applyNumberFormat="1" applyFont="1" applyFill="1" applyBorder="1" applyAlignment="1">
      <alignment horizontal="center"/>
    </xf>
    <xf numFmtId="171" fontId="5" fillId="33" borderId="29" xfId="0" applyNumberFormat="1" applyFont="1" applyFill="1" applyBorder="1" applyAlignment="1">
      <alignment/>
    </xf>
    <xf numFmtId="171" fontId="5" fillId="33" borderId="29" xfId="0" applyNumberFormat="1" applyFont="1" applyFill="1" applyBorder="1" applyAlignment="1">
      <alignment horizontal="right"/>
    </xf>
    <xf numFmtId="171" fontId="5" fillId="33" borderId="29" xfId="0" applyNumberFormat="1" applyFont="1" applyFill="1" applyBorder="1" applyAlignment="1">
      <alignment/>
    </xf>
    <xf numFmtId="166" fontId="9" fillId="0" borderId="19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66" fontId="8" fillId="0" borderId="29" xfId="0" applyNumberFormat="1" applyFont="1" applyFill="1" applyBorder="1" applyAlignment="1">
      <alignment horizontal="right"/>
    </xf>
    <xf numFmtId="166" fontId="8" fillId="0" borderId="3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66" fontId="8" fillId="0" borderId="34" xfId="0" applyNumberFormat="1" applyFont="1" applyFill="1" applyBorder="1" applyAlignment="1">
      <alignment horizontal="right"/>
    </xf>
    <xf numFmtId="166" fontId="8" fillId="0" borderId="35" xfId="0" applyNumberFormat="1" applyFont="1" applyFill="1" applyBorder="1" applyAlignment="1">
      <alignment horizontal="right"/>
    </xf>
    <xf numFmtId="166" fontId="8" fillId="0" borderId="19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165" fontId="8" fillId="0" borderId="10" xfId="0" applyNumberFormat="1" applyFont="1" applyFill="1" applyBorder="1" applyAlignment="1" quotePrefix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 quotePrefix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14" fontId="8" fillId="0" borderId="25" xfId="0" applyNumberFormat="1" applyFont="1" applyBorder="1" applyAlignment="1">
      <alignment horizontal="center"/>
    </xf>
    <xf numFmtId="14" fontId="8" fillId="0" borderId="18" xfId="0" applyNumberFormat="1" applyFont="1" applyFill="1" applyBorder="1" applyAlignment="1">
      <alignment horizontal="center"/>
    </xf>
    <xf numFmtId="14" fontId="8" fillId="0" borderId="25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0" fontId="83" fillId="0" borderId="34" xfId="0" applyFont="1" applyFill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90" fillId="0" borderId="3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83" fillId="0" borderId="41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83" fillId="0" borderId="42" xfId="0" applyFont="1" applyFill="1" applyBorder="1" applyAlignment="1">
      <alignment horizontal="center" vertical="center" wrapText="1"/>
    </xf>
    <xf numFmtId="0" fontId="83" fillId="0" borderId="43" xfId="0" applyFont="1" applyFill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83" fillId="0" borderId="45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3" fillId="0" borderId="46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1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center" vertical="center" textRotation="180"/>
    </xf>
    <xf numFmtId="0" fontId="9" fillId="0" borderId="16" xfId="48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rmal_200806Bilanço_aa-gg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0"/>
  <sheetViews>
    <sheetView tabSelected="1" zoomScale="70" zoomScaleNormal="70" zoomScalePageLayoutView="0" workbookViewId="0" topLeftCell="B8">
      <pane xSplit="3" ySplit="8" topLeftCell="E16" activePane="bottomRight" state="frozen"/>
      <selection pane="topLeft" activeCell="G80" sqref="G80"/>
      <selection pane="topRight" activeCell="G80" sqref="G80"/>
      <selection pane="bottomLeft" activeCell="G80" sqref="G80"/>
      <selection pane="bottomRight" activeCell="E19" sqref="E19"/>
    </sheetView>
  </sheetViews>
  <sheetFormatPr defaultColWidth="9.140625" defaultRowHeight="12.75"/>
  <cols>
    <col min="1" max="1" width="4.140625" style="9" customWidth="1"/>
    <col min="2" max="2" width="7.28125" style="9" customWidth="1"/>
    <col min="3" max="3" width="73.00390625" style="9" customWidth="1"/>
    <col min="4" max="4" width="10.57421875" style="9" bestFit="1" customWidth="1"/>
    <col min="5" max="5" width="14.421875" style="9" bestFit="1" customWidth="1"/>
    <col min="6" max="6" width="14.7109375" style="7" customWidth="1"/>
    <col min="7" max="7" width="15.140625" style="9" customWidth="1"/>
    <col min="8" max="10" width="14.421875" style="9" bestFit="1" customWidth="1"/>
    <col min="11" max="11" width="1.57421875" style="9" hidden="1" customWidth="1"/>
    <col min="12" max="16384" width="9.140625" style="9" customWidth="1"/>
  </cols>
  <sheetData>
    <row r="3" spans="1:6" s="72" customFormat="1" ht="30">
      <c r="A3" s="74">
        <v>2</v>
      </c>
      <c r="B3" s="72" t="s">
        <v>257</v>
      </c>
      <c r="F3" s="73"/>
    </row>
    <row r="6" spans="1:6" s="68" customFormat="1" ht="26.25">
      <c r="A6" s="67" t="s">
        <v>261</v>
      </c>
      <c r="F6" s="69"/>
    </row>
    <row r="7" ht="21" customHeight="1"/>
    <row r="8" spans="1:10" s="34" customFormat="1" ht="30">
      <c r="A8" s="35"/>
      <c r="B8" s="38" t="s">
        <v>82</v>
      </c>
      <c r="D8" s="33"/>
      <c r="E8" s="33"/>
      <c r="F8" s="33"/>
      <c r="G8" s="33"/>
      <c r="H8" s="33"/>
      <c r="I8" s="33"/>
      <c r="J8" s="33"/>
    </row>
    <row r="9" spans="1:10" s="34" customFormat="1" ht="27">
      <c r="A9" s="35"/>
      <c r="B9" s="47" t="s">
        <v>375</v>
      </c>
      <c r="D9" s="33"/>
      <c r="E9" s="33"/>
      <c r="F9" s="33"/>
      <c r="G9" s="33"/>
      <c r="H9" s="33"/>
      <c r="I9" s="33"/>
      <c r="J9" s="33"/>
    </row>
    <row r="10" spans="1:10" s="34" customFormat="1" ht="22.5">
      <c r="A10" s="35"/>
      <c r="B10" s="129" t="s">
        <v>583</v>
      </c>
      <c r="D10" s="33"/>
      <c r="E10" s="33"/>
      <c r="F10" s="33"/>
      <c r="G10" s="33"/>
      <c r="H10" s="33"/>
      <c r="I10" s="33"/>
      <c r="J10" s="33"/>
    </row>
    <row r="11" spans="1:10" s="7" customFormat="1" ht="15">
      <c r="A11" s="6"/>
      <c r="B11" s="6"/>
      <c r="C11" s="6"/>
      <c r="D11" s="6"/>
      <c r="E11" s="39"/>
      <c r="F11" s="39"/>
      <c r="G11" s="39"/>
      <c r="H11" s="39"/>
      <c r="I11" s="39"/>
      <c r="J11" s="39"/>
    </row>
    <row r="12" spans="1:10" ht="15.75" customHeight="1">
      <c r="A12" s="365" t="s">
        <v>83</v>
      </c>
      <c r="B12" s="366"/>
      <c r="C12" s="367"/>
      <c r="D12" s="374" t="s">
        <v>89</v>
      </c>
      <c r="E12" s="380" t="s">
        <v>373</v>
      </c>
      <c r="F12" s="381"/>
      <c r="G12" s="381"/>
      <c r="H12" s="382"/>
      <c r="I12" s="382"/>
      <c r="J12" s="383"/>
    </row>
    <row r="13" spans="1:10" ht="15.75" customHeight="1">
      <c r="A13" s="368"/>
      <c r="B13" s="369"/>
      <c r="C13" s="370"/>
      <c r="D13" s="375"/>
      <c r="E13" s="377" t="s">
        <v>84</v>
      </c>
      <c r="F13" s="378"/>
      <c r="G13" s="379"/>
      <c r="H13" s="378" t="s">
        <v>85</v>
      </c>
      <c r="I13" s="378"/>
      <c r="J13" s="379"/>
    </row>
    <row r="14" spans="1:10" ht="15.75" customHeight="1">
      <c r="A14" s="368"/>
      <c r="B14" s="369"/>
      <c r="C14" s="370"/>
      <c r="D14" s="375"/>
      <c r="E14" s="361" t="s">
        <v>584</v>
      </c>
      <c r="F14" s="362"/>
      <c r="G14" s="363"/>
      <c r="H14" s="364" t="s">
        <v>582</v>
      </c>
      <c r="I14" s="362"/>
      <c r="J14" s="363"/>
    </row>
    <row r="15" spans="1:10" ht="15.75" customHeight="1">
      <c r="A15" s="371"/>
      <c r="B15" s="372"/>
      <c r="C15" s="373"/>
      <c r="D15" s="376"/>
      <c r="E15" s="77" t="s">
        <v>374</v>
      </c>
      <c r="F15" s="79" t="s">
        <v>86</v>
      </c>
      <c r="G15" s="78" t="s">
        <v>87</v>
      </c>
      <c r="H15" s="77" t="s">
        <v>374</v>
      </c>
      <c r="I15" s="79" t="s">
        <v>86</v>
      </c>
      <c r="J15" s="78" t="s">
        <v>87</v>
      </c>
    </row>
    <row r="16" spans="1:10" s="10" customFormat="1" ht="15">
      <c r="A16" s="5"/>
      <c r="B16" s="148" t="s">
        <v>57</v>
      </c>
      <c r="C16" s="148" t="s">
        <v>378</v>
      </c>
      <c r="D16" s="149"/>
      <c r="E16" s="150">
        <v>25288745</v>
      </c>
      <c r="F16" s="150">
        <v>73818813</v>
      </c>
      <c r="G16" s="151">
        <v>99107558</v>
      </c>
      <c r="H16" s="150">
        <v>33776385</v>
      </c>
      <c r="I16" s="150">
        <v>62458332</v>
      </c>
      <c r="J16" s="151">
        <v>96234717</v>
      </c>
    </row>
    <row r="17" spans="1:10" s="10" customFormat="1" ht="15">
      <c r="A17" s="5"/>
      <c r="B17" s="152" t="s">
        <v>65</v>
      </c>
      <c r="C17" s="153" t="s">
        <v>379</v>
      </c>
      <c r="D17" s="299" t="s">
        <v>381</v>
      </c>
      <c r="E17" s="154">
        <v>5813091</v>
      </c>
      <c r="F17" s="154">
        <v>59870568</v>
      </c>
      <c r="G17" s="151">
        <v>65683659</v>
      </c>
      <c r="H17" s="154">
        <v>13719095</v>
      </c>
      <c r="I17" s="154">
        <v>50054007</v>
      </c>
      <c r="J17" s="151">
        <v>63773102</v>
      </c>
    </row>
    <row r="18" spans="1:10" s="10" customFormat="1" ht="15">
      <c r="A18" s="5"/>
      <c r="B18" s="155" t="s">
        <v>75</v>
      </c>
      <c r="C18" s="156" t="s">
        <v>380</v>
      </c>
      <c r="D18" s="203"/>
      <c r="E18" s="157">
        <v>4268188</v>
      </c>
      <c r="F18" s="157">
        <v>54036635</v>
      </c>
      <c r="G18" s="158">
        <v>58304823</v>
      </c>
      <c r="H18" s="157">
        <v>3285976</v>
      </c>
      <c r="I18" s="157">
        <v>38390532</v>
      </c>
      <c r="J18" s="158">
        <v>41676508</v>
      </c>
    </row>
    <row r="19" spans="1:10" ht="15">
      <c r="A19" s="4"/>
      <c r="B19" s="155" t="s">
        <v>76</v>
      </c>
      <c r="C19" s="156" t="s">
        <v>382</v>
      </c>
      <c r="D19" s="203"/>
      <c r="E19" s="157">
        <v>465449</v>
      </c>
      <c r="F19" s="157">
        <v>5907882</v>
      </c>
      <c r="G19" s="158">
        <v>6373331</v>
      </c>
      <c r="H19" s="157">
        <v>275625</v>
      </c>
      <c r="I19" s="157">
        <v>11593863</v>
      </c>
      <c r="J19" s="158">
        <v>11869488</v>
      </c>
    </row>
    <row r="20" spans="1:10" ht="15">
      <c r="A20" s="4"/>
      <c r="B20" s="155" t="s">
        <v>77</v>
      </c>
      <c r="C20" s="156" t="s">
        <v>384</v>
      </c>
      <c r="D20" s="203"/>
      <c r="E20" s="157">
        <v>1101773</v>
      </c>
      <c r="F20" s="157">
        <v>204442</v>
      </c>
      <c r="G20" s="158">
        <v>1306215</v>
      </c>
      <c r="H20" s="157">
        <v>10193163</v>
      </c>
      <c r="I20" s="157">
        <v>183283</v>
      </c>
      <c r="J20" s="158">
        <v>10376446</v>
      </c>
    </row>
    <row r="21" spans="1:10" ht="15">
      <c r="A21" s="4"/>
      <c r="B21" s="155" t="s">
        <v>78</v>
      </c>
      <c r="C21" s="156" t="s">
        <v>385</v>
      </c>
      <c r="D21" s="203"/>
      <c r="E21" s="157">
        <v>22319</v>
      </c>
      <c r="F21" s="157">
        <v>278391</v>
      </c>
      <c r="G21" s="158">
        <v>300710</v>
      </c>
      <c r="H21" s="157">
        <v>35669</v>
      </c>
      <c r="I21" s="157">
        <v>113671</v>
      </c>
      <c r="J21" s="158">
        <v>149340</v>
      </c>
    </row>
    <row r="22" spans="1:10" ht="35.25" customHeight="1">
      <c r="A22" s="4"/>
      <c r="B22" s="159" t="s">
        <v>64</v>
      </c>
      <c r="C22" s="171" t="s">
        <v>386</v>
      </c>
      <c r="D22" s="299" t="s">
        <v>387</v>
      </c>
      <c r="E22" s="154">
        <v>1197509</v>
      </c>
      <c r="F22" s="154">
        <v>5151594</v>
      </c>
      <c r="G22" s="161">
        <v>6349103</v>
      </c>
      <c r="H22" s="154">
        <v>380115</v>
      </c>
      <c r="I22" s="154">
        <v>4510763</v>
      </c>
      <c r="J22" s="161">
        <v>4890878</v>
      </c>
    </row>
    <row r="23" spans="1:10" ht="15">
      <c r="A23" s="4"/>
      <c r="B23" s="155" t="s">
        <v>222</v>
      </c>
      <c r="C23" s="162" t="s">
        <v>388</v>
      </c>
      <c r="D23" s="300"/>
      <c r="E23" s="157">
        <v>1163830</v>
      </c>
      <c r="F23" s="157">
        <v>509677</v>
      </c>
      <c r="G23" s="158">
        <v>1673507</v>
      </c>
      <c r="H23" s="157">
        <v>340037</v>
      </c>
      <c r="I23" s="157">
        <v>91126</v>
      </c>
      <c r="J23" s="158">
        <v>431163</v>
      </c>
    </row>
    <row r="24" spans="1:10" ht="15">
      <c r="A24" s="4"/>
      <c r="B24" s="155" t="s">
        <v>223</v>
      </c>
      <c r="C24" s="156" t="s">
        <v>389</v>
      </c>
      <c r="D24" s="300"/>
      <c r="E24" s="157">
        <v>33679</v>
      </c>
      <c r="F24" s="157">
        <v>22154</v>
      </c>
      <c r="G24" s="158">
        <v>55833</v>
      </c>
      <c r="H24" s="157">
        <v>40078</v>
      </c>
      <c r="I24" s="157">
        <v>20428</v>
      </c>
      <c r="J24" s="158">
        <v>60506</v>
      </c>
    </row>
    <row r="25" spans="1:10" ht="15">
      <c r="A25" s="4"/>
      <c r="B25" s="155" t="s">
        <v>224</v>
      </c>
      <c r="C25" s="156" t="s">
        <v>390</v>
      </c>
      <c r="D25" s="300"/>
      <c r="E25" s="157">
        <v>0</v>
      </c>
      <c r="F25" s="157">
        <v>4619763</v>
      </c>
      <c r="G25" s="158">
        <v>4619763</v>
      </c>
      <c r="H25" s="157">
        <v>0</v>
      </c>
      <c r="I25" s="157">
        <v>4399209</v>
      </c>
      <c r="J25" s="158">
        <v>4399209</v>
      </c>
    </row>
    <row r="26" spans="1:10" ht="30.75">
      <c r="A26" s="4"/>
      <c r="B26" s="159" t="s">
        <v>66</v>
      </c>
      <c r="C26" s="163" t="s">
        <v>391</v>
      </c>
      <c r="D26" s="299" t="s">
        <v>383</v>
      </c>
      <c r="E26" s="154">
        <v>16220190</v>
      </c>
      <c r="F26" s="154">
        <v>6458497</v>
      </c>
      <c r="G26" s="161">
        <v>22678687</v>
      </c>
      <c r="H26" s="154">
        <v>18133071</v>
      </c>
      <c r="I26" s="154">
        <v>6549979</v>
      </c>
      <c r="J26" s="161">
        <v>24683050</v>
      </c>
    </row>
    <row r="27" spans="1:10" ht="15">
      <c r="A27" s="4"/>
      <c r="B27" s="155" t="s">
        <v>393</v>
      </c>
      <c r="C27" s="156" t="s">
        <v>388</v>
      </c>
      <c r="D27" s="203"/>
      <c r="E27" s="157">
        <v>16091825</v>
      </c>
      <c r="F27" s="157">
        <v>6140653</v>
      </c>
      <c r="G27" s="158">
        <v>22232478</v>
      </c>
      <c r="H27" s="157">
        <v>18051257</v>
      </c>
      <c r="I27" s="157">
        <v>6216429</v>
      </c>
      <c r="J27" s="158">
        <v>24267686</v>
      </c>
    </row>
    <row r="28" spans="1:10" ht="15">
      <c r="A28" s="4"/>
      <c r="B28" s="164" t="s">
        <v>394</v>
      </c>
      <c r="C28" s="165" t="s">
        <v>389</v>
      </c>
      <c r="D28" s="203"/>
      <c r="E28" s="157">
        <v>27761</v>
      </c>
      <c r="F28" s="157">
        <v>317844</v>
      </c>
      <c r="G28" s="158">
        <v>345605</v>
      </c>
      <c r="H28" s="157">
        <v>32328</v>
      </c>
      <c r="I28" s="157">
        <v>333550</v>
      </c>
      <c r="J28" s="158">
        <v>365878</v>
      </c>
    </row>
    <row r="29" spans="1:10" s="10" customFormat="1" ht="15">
      <c r="A29" s="5"/>
      <c r="B29" s="156" t="s">
        <v>395</v>
      </c>
      <c r="C29" s="165" t="s">
        <v>390</v>
      </c>
      <c r="D29" s="203"/>
      <c r="E29" s="157">
        <v>100604</v>
      </c>
      <c r="F29" s="157">
        <v>0</v>
      </c>
      <c r="G29" s="158">
        <v>100604</v>
      </c>
      <c r="H29" s="157">
        <v>49486</v>
      </c>
      <c r="I29" s="157">
        <v>0</v>
      </c>
      <c r="J29" s="158">
        <v>49486</v>
      </c>
    </row>
    <row r="30" spans="1:10" ht="15">
      <c r="A30" s="4"/>
      <c r="B30" s="148" t="s">
        <v>67</v>
      </c>
      <c r="C30" s="153" t="s">
        <v>400</v>
      </c>
      <c r="D30" s="299" t="s">
        <v>392</v>
      </c>
      <c r="E30" s="150">
        <v>2057955</v>
      </c>
      <c r="F30" s="150">
        <v>2338154</v>
      </c>
      <c r="G30" s="151">
        <v>4396109</v>
      </c>
      <c r="H30" s="150">
        <v>1544104</v>
      </c>
      <c r="I30" s="150">
        <v>1343583</v>
      </c>
      <c r="J30" s="151">
        <v>2887687</v>
      </c>
    </row>
    <row r="31" spans="1:10" s="10" customFormat="1" ht="15">
      <c r="A31" s="5"/>
      <c r="B31" s="166" t="s">
        <v>398</v>
      </c>
      <c r="C31" s="156" t="s">
        <v>401</v>
      </c>
      <c r="D31" s="203"/>
      <c r="E31" s="157">
        <v>1596065</v>
      </c>
      <c r="F31" s="157">
        <v>2338154</v>
      </c>
      <c r="G31" s="158">
        <v>3934219</v>
      </c>
      <c r="H31" s="157">
        <v>1131692</v>
      </c>
      <c r="I31" s="157">
        <v>1334234</v>
      </c>
      <c r="J31" s="158">
        <v>2465926</v>
      </c>
    </row>
    <row r="32" spans="1:10" ht="15">
      <c r="A32" s="4"/>
      <c r="B32" s="166" t="s">
        <v>399</v>
      </c>
      <c r="C32" s="167" t="s">
        <v>402</v>
      </c>
      <c r="D32" s="203"/>
      <c r="E32" s="157">
        <v>461890</v>
      </c>
      <c r="F32" s="157">
        <v>0</v>
      </c>
      <c r="G32" s="158">
        <v>461890</v>
      </c>
      <c r="H32" s="157">
        <v>412412</v>
      </c>
      <c r="I32" s="157">
        <v>9349</v>
      </c>
      <c r="J32" s="158">
        <v>421761</v>
      </c>
    </row>
    <row r="33" spans="1:10" ht="15">
      <c r="A33" s="4"/>
      <c r="B33" s="159" t="s">
        <v>61</v>
      </c>
      <c r="C33" s="160" t="s">
        <v>590</v>
      </c>
      <c r="D33" s="203"/>
      <c r="E33" s="150">
        <v>185468495</v>
      </c>
      <c r="F33" s="150">
        <v>96935656</v>
      </c>
      <c r="G33" s="161">
        <v>282404151</v>
      </c>
      <c r="H33" s="150">
        <v>177953331</v>
      </c>
      <c r="I33" s="150">
        <v>86015238</v>
      </c>
      <c r="J33" s="161">
        <v>263968569</v>
      </c>
    </row>
    <row r="34" spans="1:10" ht="15">
      <c r="A34" s="4"/>
      <c r="B34" s="159" t="s">
        <v>68</v>
      </c>
      <c r="C34" s="160" t="s">
        <v>368</v>
      </c>
      <c r="D34" s="299" t="s">
        <v>548</v>
      </c>
      <c r="E34" s="154">
        <v>174041715</v>
      </c>
      <c r="F34" s="154">
        <v>95978592</v>
      </c>
      <c r="G34" s="161">
        <v>270020307</v>
      </c>
      <c r="H34" s="154">
        <v>166955553</v>
      </c>
      <c r="I34" s="154">
        <v>84209820</v>
      </c>
      <c r="J34" s="161">
        <v>251165373</v>
      </c>
    </row>
    <row r="35" spans="1:10" s="10" customFormat="1" ht="15">
      <c r="A35" s="5"/>
      <c r="B35" s="159" t="s">
        <v>69</v>
      </c>
      <c r="C35" s="160" t="s">
        <v>404</v>
      </c>
      <c r="D35" s="299" t="s">
        <v>403</v>
      </c>
      <c r="E35" s="154">
        <v>0</v>
      </c>
      <c r="F35" s="154">
        <v>0</v>
      </c>
      <c r="G35" s="161">
        <v>0</v>
      </c>
      <c r="H35" s="154">
        <v>0</v>
      </c>
      <c r="I35" s="154">
        <v>0</v>
      </c>
      <c r="J35" s="161">
        <v>0</v>
      </c>
    </row>
    <row r="36" spans="1:10" ht="15">
      <c r="A36" s="4"/>
      <c r="B36" s="159" t="s">
        <v>70</v>
      </c>
      <c r="C36" s="160" t="s">
        <v>396</v>
      </c>
      <c r="D36" s="299" t="s">
        <v>397</v>
      </c>
      <c r="E36" s="150">
        <v>21954776</v>
      </c>
      <c r="F36" s="150">
        <v>8654718</v>
      </c>
      <c r="G36" s="161">
        <v>30609494</v>
      </c>
      <c r="H36" s="150">
        <v>20732279</v>
      </c>
      <c r="I36" s="150">
        <v>7884639</v>
      </c>
      <c r="J36" s="161">
        <v>28616918</v>
      </c>
    </row>
    <row r="37" spans="1:10" ht="15">
      <c r="A37" s="4"/>
      <c r="B37" s="155" t="s">
        <v>376</v>
      </c>
      <c r="C37" s="156" t="s">
        <v>388</v>
      </c>
      <c r="D37" s="203"/>
      <c r="E37" s="157">
        <v>21861130</v>
      </c>
      <c r="F37" s="157">
        <v>7638514</v>
      </c>
      <c r="G37" s="158">
        <v>29499644</v>
      </c>
      <c r="H37" s="157">
        <v>20591464</v>
      </c>
      <c r="I37" s="157">
        <v>6967172</v>
      </c>
      <c r="J37" s="158">
        <v>27558636</v>
      </c>
    </row>
    <row r="38" spans="1:10" ht="15">
      <c r="A38" s="4"/>
      <c r="B38" s="155" t="s">
        <v>377</v>
      </c>
      <c r="C38" s="156" t="s">
        <v>390</v>
      </c>
      <c r="D38" s="203"/>
      <c r="E38" s="157">
        <v>93646</v>
      </c>
      <c r="F38" s="157">
        <v>1016204</v>
      </c>
      <c r="G38" s="158">
        <v>1109850</v>
      </c>
      <c r="H38" s="157">
        <v>140815</v>
      </c>
      <c r="I38" s="157">
        <v>917467</v>
      </c>
      <c r="J38" s="158">
        <v>1058282</v>
      </c>
    </row>
    <row r="39" spans="1:10" ht="15">
      <c r="A39" s="4"/>
      <c r="B39" s="168" t="s">
        <v>79</v>
      </c>
      <c r="C39" s="169" t="s">
        <v>385</v>
      </c>
      <c r="D39" s="299"/>
      <c r="E39" s="154">
        <v>10527996</v>
      </c>
      <c r="F39" s="154">
        <v>7697654</v>
      </c>
      <c r="G39" s="161">
        <v>18225650</v>
      </c>
      <c r="H39" s="154">
        <v>9734501</v>
      </c>
      <c r="I39" s="154">
        <v>6079221</v>
      </c>
      <c r="J39" s="161">
        <v>15813722</v>
      </c>
    </row>
    <row r="40" spans="1:10" ht="30.75">
      <c r="A40" s="4"/>
      <c r="B40" s="170" t="s">
        <v>60</v>
      </c>
      <c r="C40" s="171" t="s">
        <v>406</v>
      </c>
      <c r="D40" s="301" t="s">
        <v>411</v>
      </c>
      <c r="E40" s="150">
        <v>1013442</v>
      </c>
      <c r="F40" s="150">
        <v>0</v>
      </c>
      <c r="G40" s="172">
        <v>1013442</v>
      </c>
      <c r="H40" s="150">
        <v>1291274</v>
      </c>
      <c r="I40" s="150">
        <v>0</v>
      </c>
      <c r="J40" s="172">
        <v>1291274</v>
      </c>
    </row>
    <row r="41" spans="1:10" ht="15">
      <c r="A41" s="4"/>
      <c r="B41" s="173" t="s">
        <v>71</v>
      </c>
      <c r="C41" s="162" t="s">
        <v>407</v>
      </c>
      <c r="D41" s="203"/>
      <c r="E41" s="157">
        <v>1013442</v>
      </c>
      <c r="F41" s="157">
        <v>0</v>
      </c>
      <c r="G41" s="158">
        <v>1013442</v>
      </c>
      <c r="H41" s="157">
        <v>1291274</v>
      </c>
      <c r="I41" s="157">
        <v>0</v>
      </c>
      <c r="J41" s="158">
        <v>1291274</v>
      </c>
    </row>
    <row r="42" spans="1:10" s="10" customFormat="1" ht="15">
      <c r="A42" s="5"/>
      <c r="B42" s="173" t="s">
        <v>72</v>
      </c>
      <c r="C42" s="162" t="s">
        <v>408</v>
      </c>
      <c r="D42" s="203"/>
      <c r="E42" s="150">
        <v>0</v>
      </c>
      <c r="F42" s="150">
        <v>0</v>
      </c>
      <c r="G42" s="161">
        <v>0</v>
      </c>
      <c r="H42" s="150">
        <v>0</v>
      </c>
      <c r="I42" s="150">
        <v>0</v>
      </c>
      <c r="J42" s="161">
        <v>0</v>
      </c>
    </row>
    <row r="43" spans="1:10" s="10" customFormat="1" ht="15">
      <c r="A43" s="5"/>
      <c r="B43" s="168" t="s">
        <v>59</v>
      </c>
      <c r="C43" s="169" t="s">
        <v>409</v>
      </c>
      <c r="D43" s="203"/>
      <c r="E43" s="150">
        <v>2562186</v>
      </c>
      <c r="F43" s="150">
        <v>6083819</v>
      </c>
      <c r="G43" s="161">
        <v>8646005</v>
      </c>
      <c r="H43" s="150">
        <v>2905123</v>
      </c>
      <c r="I43" s="150">
        <v>5681755</v>
      </c>
      <c r="J43" s="161">
        <v>8586878</v>
      </c>
    </row>
    <row r="44" spans="1:10" ht="15">
      <c r="A44" s="4"/>
      <c r="B44" s="168" t="s">
        <v>97</v>
      </c>
      <c r="C44" s="169" t="s">
        <v>410</v>
      </c>
      <c r="D44" s="299" t="s">
        <v>415</v>
      </c>
      <c r="E44" s="150">
        <v>38580</v>
      </c>
      <c r="F44" s="150">
        <v>0</v>
      </c>
      <c r="G44" s="161">
        <v>38580</v>
      </c>
      <c r="H44" s="150">
        <v>35158</v>
      </c>
      <c r="I44" s="150">
        <v>0</v>
      </c>
      <c r="J44" s="161">
        <v>35158</v>
      </c>
    </row>
    <row r="45" spans="1:10" ht="15">
      <c r="A45" s="4"/>
      <c r="B45" s="156" t="s">
        <v>178</v>
      </c>
      <c r="C45" s="162" t="s">
        <v>412</v>
      </c>
      <c r="D45" s="203"/>
      <c r="E45" s="157">
        <v>0</v>
      </c>
      <c r="F45" s="157">
        <v>0</v>
      </c>
      <c r="G45" s="158">
        <v>0</v>
      </c>
      <c r="H45" s="157">
        <v>0</v>
      </c>
      <c r="I45" s="157">
        <v>0</v>
      </c>
      <c r="J45" s="158">
        <v>0</v>
      </c>
    </row>
    <row r="46" spans="1:10" s="10" customFormat="1" ht="15">
      <c r="A46" s="5"/>
      <c r="B46" s="166" t="s">
        <v>179</v>
      </c>
      <c r="C46" s="174" t="s">
        <v>413</v>
      </c>
      <c r="D46" s="203"/>
      <c r="E46" s="157">
        <v>38580</v>
      </c>
      <c r="F46" s="157">
        <v>0</v>
      </c>
      <c r="G46" s="158">
        <v>38580</v>
      </c>
      <c r="H46" s="157">
        <v>35158</v>
      </c>
      <c r="I46" s="157">
        <v>0</v>
      </c>
      <c r="J46" s="158">
        <v>35158</v>
      </c>
    </row>
    <row r="47" spans="1:10" ht="15">
      <c r="A47" s="4"/>
      <c r="B47" s="159" t="s">
        <v>74</v>
      </c>
      <c r="C47" s="160" t="s">
        <v>414</v>
      </c>
      <c r="D47" s="299" t="s">
        <v>419</v>
      </c>
      <c r="E47" s="150">
        <v>2523606</v>
      </c>
      <c r="F47" s="150">
        <v>6083819</v>
      </c>
      <c r="G47" s="161">
        <v>8607425</v>
      </c>
      <c r="H47" s="150">
        <v>2869965</v>
      </c>
      <c r="I47" s="150">
        <v>5681755</v>
      </c>
      <c r="J47" s="161">
        <v>8551720</v>
      </c>
    </row>
    <row r="48" spans="1:10" ht="15">
      <c r="A48" s="4"/>
      <c r="B48" s="166" t="s">
        <v>180</v>
      </c>
      <c r="C48" s="174" t="s">
        <v>416</v>
      </c>
      <c r="D48" s="203"/>
      <c r="E48" s="157">
        <v>2419586</v>
      </c>
      <c r="F48" s="157">
        <v>6083819</v>
      </c>
      <c r="G48" s="158">
        <v>8503405</v>
      </c>
      <c r="H48" s="157">
        <v>2765945</v>
      </c>
      <c r="I48" s="157">
        <v>5681755</v>
      </c>
      <c r="J48" s="158">
        <v>8447700</v>
      </c>
    </row>
    <row r="49" spans="1:10" ht="15">
      <c r="A49" s="4"/>
      <c r="B49" s="166" t="s">
        <v>181</v>
      </c>
      <c r="C49" s="174" t="s">
        <v>417</v>
      </c>
      <c r="D49" s="203"/>
      <c r="E49" s="157">
        <v>104020</v>
      </c>
      <c r="F49" s="157">
        <v>0</v>
      </c>
      <c r="G49" s="158">
        <v>104020</v>
      </c>
      <c r="H49" s="157">
        <v>104020</v>
      </c>
      <c r="I49" s="157">
        <v>0</v>
      </c>
      <c r="J49" s="158">
        <v>104020</v>
      </c>
    </row>
    <row r="50" spans="1:10" ht="15">
      <c r="A50" s="4"/>
      <c r="B50" s="160" t="s">
        <v>81</v>
      </c>
      <c r="C50" s="169" t="s">
        <v>418</v>
      </c>
      <c r="D50" s="299" t="s">
        <v>405</v>
      </c>
      <c r="E50" s="150">
        <v>0</v>
      </c>
      <c r="F50" s="150">
        <v>0</v>
      </c>
      <c r="G50" s="161">
        <v>0</v>
      </c>
      <c r="H50" s="150">
        <v>0</v>
      </c>
      <c r="I50" s="150">
        <v>0</v>
      </c>
      <c r="J50" s="161">
        <v>0</v>
      </c>
    </row>
    <row r="51" spans="1:10" s="10" customFormat="1" ht="15">
      <c r="A51" s="5"/>
      <c r="B51" s="155" t="s">
        <v>420</v>
      </c>
      <c r="C51" s="162" t="s">
        <v>421</v>
      </c>
      <c r="D51" s="203"/>
      <c r="E51" s="157">
        <v>0</v>
      </c>
      <c r="F51" s="157">
        <v>0</v>
      </c>
      <c r="G51" s="158">
        <v>0</v>
      </c>
      <c r="H51" s="157">
        <v>0</v>
      </c>
      <c r="I51" s="157">
        <v>0</v>
      </c>
      <c r="J51" s="158">
        <v>0</v>
      </c>
    </row>
    <row r="52" spans="1:10" ht="15">
      <c r="A52" s="4"/>
      <c r="B52" s="155" t="s">
        <v>422</v>
      </c>
      <c r="C52" s="162" t="s">
        <v>423</v>
      </c>
      <c r="D52" s="203"/>
      <c r="E52" s="157">
        <v>0</v>
      </c>
      <c r="F52" s="157">
        <v>0</v>
      </c>
      <c r="G52" s="158">
        <v>0</v>
      </c>
      <c r="H52" s="157">
        <v>0</v>
      </c>
      <c r="I52" s="157">
        <v>0</v>
      </c>
      <c r="J52" s="158">
        <v>0</v>
      </c>
    </row>
    <row r="53" spans="1:10" ht="15">
      <c r="A53" s="4"/>
      <c r="B53" s="159" t="s">
        <v>58</v>
      </c>
      <c r="C53" s="169" t="s">
        <v>424</v>
      </c>
      <c r="D53" s="299" t="s">
        <v>549</v>
      </c>
      <c r="E53" s="150">
        <v>4970249</v>
      </c>
      <c r="F53" s="150">
        <v>283</v>
      </c>
      <c r="G53" s="161">
        <v>4970532</v>
      </c>
      <c r="H53" s="150">
        <v>4990953</v>
      </c>
      <c r="I53" s="150">
        <v>271</v>
      </c>
      <c r="J53" s="161">
        <v>4991224</v>
      </c>
    </row>
    <row r="54" spans="1:10" s="10" customFormat="1" ht="15">
      <c r="A54" s="5"/>
      <c r="B54" s="153" t="s">
        <v>63</v>
      </c>
      <c r="C54" s="153" t="s">
        <v>41</v>
      </c>
      <c r="D54" s="299" t="s">
        <v>425</v>
      </c>
      <c r="E54" s="150">
        <v>383303</v>
      </c>
      <c r="F54" s="150">
        <v>0</v>
      </c>
      <c r="G54" s="151">
        <v>383303</v>
      </c>
      <c r="H54" s="150">
        <v>350882</v>
      </c>
      <c r="I54" s="150">
        <v>0</v>
      </c>
      <c r="J54" s="151">
        <v>350882</v>
      </c>
    </row>
    <row r="55" spans="1:10" s="10" customFormat="1" ht="15">
      <c r="A55" s="5"/>
      <c r="B55" s="156" t="s">
        <v>100</v>
      </c>
      <c r="C55" s="162" t="s">
        <v>182</v>
      </c>
      <c r="D55" s="300"/>
      <c r="E55" s="157">
        <v>0</v>
      </c>
      <c r="F55" s="157">
        <v>0</v>
      </c>
      <c r="G55" s="158">
        <v>0</v>
      </c>
      <c r="H55" s="157">
        <v>0</v>
      </c>
      <c r="I55" s="157">
        <v>0</v>
      </c>
      <c r="J55" s="158">
        <v>0</v>
      </c>
    </row>
    <row r="56" spans="1:10" s="10" customFormat="1" ht="15">
      <c r="A56" s="5"/>
      <c r="B56" s="166" t="s">
        <v>101</v>
      </c>
      <c r="C56" s="167" t="s">
        <v>193</v>
      </c>
      <c r="D56" s="300"/>
      <c r="E56" s="157">
        <v>383303</v>
      </c>
      <c r="F56" s="157">
        <v>0</v>
      </c>
      <c r="G56" s="158">
        <v>383303</v>
      </c>
      <c r="H56" s="157">
        <v>350882</v>
      </c>
      <c r="I56" s="157">
        <v>0</v>
      </c>
      <c r="J56" s="158">
        <v>350882</v>
      </c>
    </row>
    <row r="57" spans="1:10" s="10" customFormat="1" ht="15">
      <c r="A57" s="5"/>
      <c r="B57" s="159" t="s">
        <v>62</v>
      </c>
      <c r="C57" s="169" t="s">
        <v>338</v>
      </c>
      <c r="D57" s="299" t="s">
        <v>426</v>
      </c>
      <c r="E57" s="150">
        <v>703141</v>
      </c>
      <c r="F57" s="150">
        <v>0</v>
      </c>
      <c r="G57" s="161">
        <v>703141</v>
      </c>
      <c r="H57" s="150">
        <v>703141</v>
      </c>
      <c r="I57" s="150">
        <v>0</v>
      </c>
      <c r="J57" s="161">
        <v>703141</v>
      </c>
    </row>
    <row r="58" spans="1:10" s="10" customFormat="1" ht="15">
      <c r="A58" s="5"/>
      <c r="B58" s="153" t="s">
        <v>103</v>
      </c>
      <c r="C58" s="153" t="s">
        <v>428</v>
      </c>
      <c r="D58" s="299"/>
      <c r="E58" s="150">
        <v>0</v>
      </c>
      <c r="F58" s="150">
        <v>0</v>
      </c>
      <c r="G58" s="151">
        <v>0</v>
      </c>
      <c r="H58" s="150">
        <v>0</v>
      </c>
      <c r="I58" s="150">
        <v>0</v>
      </c>
      <c r="J58" s="151">
        <v>0</v>
      </c>
    </row>
    <row r="59" spans="1:10" s="10" customFormat="1" ht="15">
      <c r="A59" s="5"/>
      <c r="B59" s="153" t="s">
        <v>104</v>
      </c>
      <c r="C59" s="153" t="s">
        <v>429</v>
      </c>
      <c r="D59" s="299" t="s">
        <v>427</v>
      </c>
      <c r="E59" s="150">
        <v>2237222</v>
      </c>
      <c r="F59" s="150">
        <v>0</v>
      </c>
      <c r="G59" s="151">
        <v>2237222</v>
      </c>
      <c r="H59" s="150">
        <v>1710519</v>
      </c>
      <c r="I59" s="150">
        <v>0</v>
      </c>
      <c r="J59" s="151">
        <v>1710519</v>
      </c>
    </row>
    <row r="60" spans="1:10" ht="15">
      <c r="A60" s="4"/>
      <c r="B60" s="175" t="s">
        <v>105</v>
      </c>
      <c r="C60" s="169" t="s">
        <v>589</v>
      </c>
      <c r="D60" s="299" t="s">
        <v>430</v>
      </c>
      <c r="E60" s="150">
        <v>6075760</v>
      </c>
      <c r="F60" s="150">
        <v>11874638</v>
      </c>
      <c r="G60" s="161">
        <v>17950398</v>
      </c>
      <c r="H60" s="150">
        <v>5212339</v>
      </c>
      <c r="I60" s="150">
        <v>8102727</v>
      </c>
      <c r="J60" s="161">
        <v>13315066</v>
      </c>
    </row>
    <row r="61" spans="1:10" ht="15">
      <c r="A61" s="4"/>
      <c r="B61" s="148"/>
      <c r="C61" s="160"/>
      <c r="D61" s="149"/>
      <c r="E61" s="176"/>
      <c r="F61" s="177"/>
      <c r="G61" s="178"/>
      <c r="H61" s="176"/>
      <c r="I61" s="177"/>
      <c r="J61" s="178"/>
    </row>
    <row r="62" spans="1:10" ht="15">
      <c r="A62" s="4"/>
      <c r="B62" s="179"/>
      <c r="C62" s="180" t="s">
        <v>88</v>
      </c>
      <c r="D62" s="181"/>
      <c r="E62" s="182">
        <v>228702543</v>
      </c>
      <c r="F62" s="182">
        <v>188713209</v>
      </c>
      <c r="G62" s="183">
        <v>417415752</v>
      </c>
      <c r="H62" s="182">
        <v>228893947</v>
      </c>
      <c r="I62" s="182">
        <v>162258323</v>
      </c>
      <c r="J62" s="183">
        <v>391152270</v>
      </c>
    </row>
    <row r="63" spans="1:9" ht="15">
      <c r="A63" s="4"/>
      <c r="B63" s="6"/>
      <c r="C63" s="8"/>
      <c r="D63" s="48"/>
      <c r="E63" s="6"/>
      <c r="F63" s="6"/>
      <c r="H63" s="6"/>
      <c r="I63" s="6"/>
    </row>
    <row r="64" spans="1:9" ht="15">
      <c r="A64" s="4"/>
      <c r="B64" s="6" t="s">
        <v>337</v>
      </c>
      <c r="D64" s="49"/>
      <c r="I64" s="7"/>
    </row>
    <row r="65" spans="1:6" ht="12.75">
      <c r="A65" s="7"/>
      <c r="B65" s="7"/>
      <c r="C65" s="7"/>
      <c r="D65" s="50"/>
      <c r="E65" s="130"/>
      <c r="F65" s="130"/>
    </row>
    <row r="66" spans="1:5" ht="12.75">
      <c r="A66" s="7"/>
      <c r="B66" s="7"/>
      <c r="C66" s="7"/>
      <c r="D66" s="50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</sheetData>
  <sheetProtection/>
  <mergeCells count="7">
    <mergeCell ref="E14:G14"/>
    <mergeCell ref="H14:J14"/>
    <mergeCell ref="A12:C15"/>
    <mergeCell ref="D12:D15"/>
    <mergeCell ref="E13:G13"/>
    <mergeCell ref="H13:J13"/>
    <mergeCell ref="E12:J12"/>
  </mergeCells>
  <printOptions/>
  <pageMargins left="0.8267716535433072" right="0.2362204724409449" top="0.15748031496062992" bottom="0.5118110236220472" header="0.1968503937007874" footer="0.31496062992125984"/>
  <pageSetup fitToHeight="1" fitToWidth="1" horizontalDpi="300" verticalDpi="300" orientation="portrait" paperSize="9" scale="5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zoomScale="70" zoomScaleNormal="70" zoomScalePageLayoutView="0" workbookViewId="0" topLeftCell="A3">
      <pane xSplit="4" ySplit="8" topLeftCell="E1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1" sqref="E11"/>
    </sheetView>
  </sheetViews>
  <sheetFormatPr defaultColWidth="9.140625" defaultRowHeight="12.75"/>
  <cols>
    <col min="1" max="1" width="2.00390625" style="12" customWidth="1"/>
    <col min="2" max="2" width="7.8515625" style="12" customWidth="1"/>
    <col min="3" max="3" width="64.8515625" style="12" customWidth="1"/>
    <col min="4" max="4" width="10.57421875" style="22" bestFit="1" customWidth="1"/>
    <col min="5" max="5" width="14.421875" style="9" bestFit="1" customWidth="1"/>
    <col min="6" max="6" width="14.421875" style="7" bestFit="1" customWidth="1"/>
    <col min="7" max="8" width="14.421875" style="9" bestFit="1" customWidth="1"/>
    <col min="9" max="9" width="14.421875" style="9" customWidth="1"/>
    <col min="10" max="10" width="14.421875" style="9" bestFit="1" customWidth="1"/>
    <col min="11" max="11" width="1.8515625" style="12" customWidth="1"/>
    <col min="12" max="16384" width="9.140625" style="12" customWidth="1"/>
  </cols>
  <sheetData>
    <row r="1" spans="1:6" s="70" customFormat="1" ht="26.25">
      <c r="A1" s="67" t="s">
        <v>261</v>
      </c>
      <c r="F1" s="71"/>
    </row>
    <row r="2" spans="1:6" s="70" customFormat="1" ht="20.25" customHeight="1">
      <c r="A2" s="67"/>
      <c r="F2" s="71"/>
    </row>
    <row r="3" spans="1:6" s="70" customFormat="1" ht="30">
      <c r="A3" s="67"/>
      <c r="B3" s="38" t="s">
        <v>82</v>
      </c>
      <c r="F3" s="71"/>
    </row>
    <row r="4" spans="1:10" s="34" customFormat="1" ht="27">
      <c r="A4" s="35"/>
      <c r="B4" s="47" t="str">
        <f>+a!B9</f>
        <v>Balance Sheet (Statement of Financial Position)</v>
      </c>
      <c r="D4" s="33"/>
      <c r="E4" s="33"/>
      <c r="F4" s="33"/>
      <c r="G4" s="33"/>
      <c r="H4" s="33"/>
      <c r="I4" s="33"/>
      <c r="J4" s="33"/>
    </row>
    <row r="5" spans="1:10" s="34" customFormat="1" ht="22.5">
      <c r="A5" s="35"/>
      <c r="B5" s="129" t="str">
        <f>a!B10</f>
        <v>At 31 March 2020</v>
      </c>
      <c r="D5" s="33"/>
      <c r="E5" s="33"/>
      <c r="F5" s="33"/>
      <c r="G5" s="33"/>
      <c r="H5" s="33"/>
      <c r="I5" s="33"/>
      <c r="J5" s="33"/>
    </row>
    <row r="6" spans="1:10" s="11" customFormat="1" ht="22.5" customHeight="1">
      <c r="A6" s="6"/>
      <c r="B6" s="6"/>
      <c r="C6" s="6"/>
      <c r="D6" s="13"/>
      <c r="E6" s="40"/>
      <c r="F6" s="40"/>
      <c r="G6" s="40"/>
      <c r="H6" s="40"/>
      <c r="I6" s="40"/>
      <c r="J6" s="40"/>
    </row>
    <row r="7" spans="1:10" ht="15.75" customHeight="1">
      <c r="A7" s="365" t="s">
        <v>262</v>
      </c>
      <c r="B7" s="366"/>
      <c r="C7" s="367"/>
      <c r="D7" s="374" t="s">
        <v>89</v>
      </c>
      <c r="E7" s="380" t="s">
        <v>373</v>
      </c>
      <c r="F7" s="381"/>
      <c r="G7" s="381"/>
      <c r="H7" s="382"/>
      <c r="I7" s="382"/>
      <c r="J7" s="383"/>
    </row>
    <row r="8" spans="1:10" ht="15.75" customHeight="1">
      <c r="A8" s="368"/>
      <c r="B8" s="369"/>
      <c r="C8" s="370"/>
      <c r="D8" s="375"/>
      <c r="E8" s="377" t="s">
        <v>84</v>
      </c>
      <c r="F8" s="378"/>
      <c r="G8" s="379"/>
      <c r="H8" s="378" t="s">
        <v>85</v>
      </c>
      <c r="I8" s="378"/>
      <c r="J8" s="379"/>
    </row>
    <row r="9" spans="1:10" ht="18.75" customHeight="1">
      <c r="A9" s="368"/>
      <c r="B9" s="369"/>
      <c r="C9" s="370"/>
      <c r="D9" s="375"/>
      <c r="E9" s="361" t="str">
        <f>a!E14</f>
        <v>31 March 2020</v>
      </c>
      <c r="F9" s="362"/>
      <c r="G9" s="363"/>
      <c r="H9" s="364" t="str">
        <f>a!H14</f>
        <v>31 December 2019</v>
      </c>
      <c r="I9" s="362"/>
      <c r="J9" s="363"/>
    </row>
    <row r="10" spans="1:10" ht="15.75" customHeight="1">
      <c r="A10" s="371"/>
      <c r="B10" s="372"/>
      <c r="C10" s="373"/>
      <c r="D10" s="376"/>
      <c r="E10" s="77" t="s">
        <v>374</v>
      </c>
      <c r="F10" s="79" t="s">
        <v>86</v>
      </c>
      <c r="G10" s="78" t="s">
        <v>87</v>
      </c>
      <c r="H10" s="77" t="s">
        <v>374</v>
      </c>
      <c r="I10" s="79" t="s">
        <v>86</v>
      </c>
      <c r="J10" s="78" t="s">
        <v>87</v>
      </c>
    </row>
    <row r="11" spans="1:10" s="17" customFormat="1" ht="15">
      <c r="A11" s="19"/>
      <c r="B11" s="184" t="s">
        <v>57</v>
      </c>
      <c r="C11" s="184" t="s">
        <v>42</v>
      </c>
      <c r="D11" s="302" t="s">
        <v>550</v>
      </c>
      <c r="E11" s="150">
        <v>119489977</v>
      </c>
      <c r="F11" s="150">
        <v>147208301</v>
      </c>
      <c r="G11" s="151">
        <v>266698278</v>
      </c>
      <c r="H11" s="150">
        <v>114481908</v>
      </c>
      <c r="I11" s="150">
        <v>134269183</v>
      </c>
      <c r="J11" s="151">
        <v>248751091</v>
      </c>
    </row>
    <row r="12" spans="1:10" s="82" customFormat="1" ht="15">
      <c r="A12" s="14"/>
      <c r="B12" s="186" t="s">
        <v>61</v>
      </c>
      <c r="C12" s="187" t="s">
        <v>43</v>
      </c>
      <c r="D12" s="302" t="s">
        <v>551</v>
      </c>
      <c r="E12" s="150">
        <v>1717529</v>
      </c>
      <c r="F12" s="150">
        <v>26190746</v>
      </c>
      <c r="G12" s="151">
        <v>27908275</v>
      </c>
      <c r="H12" s="150">
        <v>1687332</v>
      </c>
      <c r="I12" s="150">
        <v>23435491</v>
      </c>
      <c r="J12" s="151">
        <v>25122823</v>
      </c>
    </row>
    <row r="13" spans="1:10" s="82" customFormat="1" ht="15">
      <c r="A13" s="14"/>
      <c r="B13" s="186" t="s">
        <v>60</v>
      </c>
      <c r="C13" s="187" t="s">
        <v>432</v>
      </c>
      <c r="D13" s="302" t="s">
        <v>552</v>
      </c>
      <c r="E13" s="150">
        <v>820234</v>
      </c>
      <c r="F13" s="150">
        <v>0</v>
      </c>
      <c r="G13" s="151">
        <v>820234</v>
      </c>
      <c r="H13" s="150">
        <v>67803</v>
      </c>
      <c r="I13" s="150">
        <v>436372</v>
      </c>
      <c r="J13" s="151">
        <v>504175</v>
      </c>
    </row>
    <row r="14" spans="1:10" s="17" customFormat="1" ht="15">
      <c r="A14" s="19"/>
      <c r="B14" s="184" t="s">
        <v>59</v>
      </c>
      <c r="C14" s="188" t="s">
        <v>433</v>
      </c>
      <c r="D14" s="302" t="s">
        <v>553</v>
      </c>
      <c r="E14" s="154">
        <v>5470653</v>
      </c>
      <c r="F14" s="154">
        <v>11438290</v>
      </c>
      <c r="G14" s="151">
        <v>16908943</v>
      </c>
      <c r="H14" s="154">
        <v>6036084</v>
      </c>
      <c r="I14" s="154">
        <v>10371648</v>
      </c>
      <c r="J14" s="151">
        <v>16407732</v>
      </c>
    </row>
    <row r="15" spans="1:10" s="41" customFormat="1" ht="15">
      <c r="A15" s="14"/>
      <c r="B15" s="189" t="s">
        <v>97</v>
      </c>
      <c r="C15" s="190" t="s">
        <v>38</v>
      </c>
      <c r="D15" s="303"/>
      <c r="E15" s="157">
        <v>4227369</v>
      </c>
      <c r="F15" s="157">
        <v>0</v>
      </c>
      <c r="G15" s="192">
        <v>4227369</v>
      </c>
      <c r="H15" s="157">
        <v>4825540</v>
      </c>
      <c r="I15" s="157">
        <v>0</v>
      </c>
      <c r="J15" s="192">
        <v>4825540</v>
      </c>
    </row>
    <row r="16" spans="1:10" s="17" customFormat="1" ht="15">
      <c r="A16" s="19"/>
      <c r="B16" s="189" t="s">
        <v>74</v>
      </c>
      <c r="C16" s="190" t="s">
        <v>434</v>
      </c>
      <c r="D16" s="302"/>
      <c r="E16" s="157">
        <v>0</v>
      </c>
      <c r="F16" s="157">
        <v>0</v>
      </c>
      <c r="G16" s="192">
        <v>0</v>
      </c>
      <c r="H16" s="157">
        <v>0</v>
      </c>
      <c r="I16" s="157">
        <v>0</v>
      </c>
      <c r="J16" s="192">
        <v>0</v>
      </c>
    </row>
    <row r="17" spans="1:10" s="17" customFormat="1" ht="15">
      <c r="A17" s="19"/>
      <c r="B17" s="189" t="s">
        <v>81</v>
      </c>
      <c r="C17" s="190" t="s">
        <v>39</v>
      </c>
      <c r="D17" s="302"/>
      <c r="E17" s="157">
        <v>1243284</v>
      </c>
      <c r="F17" s="157">
        <v>11438290</v>
      </c>
      <c r="G17" s="192">
        <v>12681574</v>
      </c>
      <c r="H17" s="157">
        <v>1210544</v>
      </c>
      <c r="I17" s="157">
        <v>10371648</v>
      </c>
      <c r="J17" s="192">
        <v>11582192</v>
      </c>
    </row>
    <row r="18" spans="1:10" s="41" customFormat="1" ht="15">
      <c r="A18" s="14"/>
      <c r="B18" s="184" t="s">
        <v>58</v>
      </c>
      <c r="C18" s="188" t="s">
        <v>44</v>
      </c>
      <c r="D18" s="302"/>
      <c r="E18" s="157">
        <v>0</v>
      </c>
      <c r="F18" s="157">
        <v>0</v>
      </c>
      <c r="G18" s="158">
        <v>0</v>
      </c>
      <c r="H18" s="157">
        <v>0</v>
      </c>
      <c r="I18" s="157">
        <v>0</v>
      </c>
      <c r="J18" s="158">
        <v>0</v>
      </c>
    </row>
    <row r="19" spans="1:10" s="41" customFormat="1" ht="15">
      <c r="A19" s="14"/>
      <c r="B19" s="189" t="s">
        <v>98</v>
      </c>
      <c r="C19" s="190" t="s">
        <v>435</v>
      </c>
      <c r="D19" s="302"/>
      <c r="E19" s="150">
        <v>0</v>
      </c>
      <c r="F19" s="150">
        <v>0</v>
      </c>
      <c r="G19" s="161">
        <v>0</v>
      </c>
      <c r="H19" s="150">
        <v>0</v>
      </c>
      <c r="I19" s="150">
        <v>0</v>
      </c>
      <c r="J19" s="161">
        <v>0</v>
      </c>
    </row>
    <row r="20" spans="1:10" s="41" customFormat="1" ht="15">
      <c r="A20" s="14"/>
      <c r="B20" s="189" t="s">
        <v>99</v>
      </c>
      <c r="C20" s="190" t="s">
        <v>193</v>
      </c>
      <c r="D20" s="302"/>
      <c r="E20" s="150">
        <v>0</v>
      </c>
      <c r="F20" s="150">
        <v>0</v>
      </c>
      <c r="G20" s="161">
        <v>0</v>
      </c>
      <c r="H20" s="150">
        <v>0</v>
      </c>
      <c r="I20" s="150">
        <v>0</v>
      </c>
      <c r="J20" s="161">
        <v>0</v>
      </c>
    </row>
    <row r="21" spans="1:10" s="17" customFormat="1" ht="15">
      <c r="A21" s="19"/>
      <c r="B21" s="186" t="s">
        <v>63</v>
      </c>
      <c r="C21" s="193" t="s">
        <v>436</v>
      </c>
      <c r="D21" s="302" t="s">
        <v>554</v>
      </c>
      <c r="E21" s="150">
        <v>0</v>
      </c>
      <c r="F21" s="150">
        <v>13450159</v>
      </c>
      <c r="G21" s="151">
        <v>13450159</v>
      </c>
      <c r="H21" s="150">
        <v>0</v>
      </c>
      <c r="I21" s="150">
        <v>14292878</v>
      </c>
      <c r="J21" s="151">
        <v>14292878</v>
      </c>
    </row>
    <row r="22" spans="1:10" s="41" customFormat="1" ht="15">
      <c r="A22" s="14"/>
      <c r="B22" s="184" t="s">
        <v>62</v>
      </c>
      <c r="C22" s="194" t="s">
        <v>437</v>
      </c>
      <c r="D22" s="303" t="s">
        <v>555</v>
      </c>
      <c r="E22" s="150">
        <v>1738988</v>
      </c>
      <c r="F22" s="150">
        <v>5498366</v>
      </c>
      <c r="G22" s="151">
        <v>7237354</v>
      </c>
      <c r="H22" s="150">
        <v>1876549</v>
      </c>
      <c r="I22" s="150">
        <v>2208025</v>
      </c>
      <c r="J22" s="151">
        <v>4084574</v>
      </c>
    </row>
    <row r="23" spans="1:10" s="41" customFormat="1" ht="15">
      <c r="A23" s="14"/>
      <c r="B23" s="190" t="s">
        <v>438</v>
      </c>
      <c r="C23" s="195" t="s">
        <v>439</v>
      </c>
      <c r="D23" s="303"/>
      <c r="E23" s="157">
        <v>1429429</v>
      </c>
      <c r="F23" s="157">
        <v>5180076</v>
      </c>
      <c r="G23" s="192">
        <v>6609505</v>
      </c>
      <c r="H23" s="157">
        <v>1282689</v>
      </c>
      <c r="I23" s="157">
        <v>2139130</v>
      </c>
      <c r="J23" s="192">
        <v>3421819</v>
      </c>
    </row>
    <row r="24" spans="1:10" s="41" customFormat="1" ht="15">
      <c r="A24" s="14"/>
      <c r="B24" s="190" t="s">
        <v>440</v>
      </c>
      <c r="C24" s="195" t="s">
        <v>441</v>
      </c>
      <c r="D24" s="303"/>
      <c r="E24" s="157">
        <v>309559</v>
      </c>
      <c r="F24" s="157">
        <v>318290</v>
      </c>
      <c r="G24" s="192">
        <v>627849</v>
      </c>
      <c r="H24" s="157">
        <v>593860</v>
      </c>
      <c r="I24" s="157">
        <v>68895</v>
      </c>
      <c r="J24" s="192">
        <v>662755</v>
      </c>
    </row>
    <row r="25" spans="1:10" s="17" customFormat="1" ht="15">
      <c r="A25" s="19"/>
      <c r="B25" s="184" t="s">
        <v>103</v>
      </c>
      <c r="C25" s="188" t="s">
        <v>45</v>
      </c>
      <c r="D25" s="302"/>
      <c r="E25" s="150">
        <v>0</v>
      </c>
      <c r="F25" s="150">
        <v>0</v>
      </c>
      <c r="G25" s="151">
        <v>0</v>
      </c>
      <c r="H25" s="150">
        <v>0</v>
      </c>
      <c r="I25" s="150">
        <v>0</v>
      </c>
      <c r="J25" s="151">
        <v>0</v>
      </c>
    </row>
    <row r="26" spans="1:10" s="82" customFormat="1" ht="15">
      <c r="A26" s="14"/>
      <c r="B26" s="184" t="s">
        <v>104</v>
      </c>
      <c r="C26" s="188" t="s">
        <v>269</v>
      </c>
      <c r="D26" s="302" t="s">
        <v>556</v>
      </c>
      <c r="E26" s="154">
        <v>1012099</v>
      </c>
      <c r="F26" s="154">
        <v>57704</v>
      </c>
      <c r="G26" s="151">
        <v>1069803</v>
      </c>
      <c r="H26" s="154">
        <v>949775</v>
      </c>
      <c r="I26" s="154">
        <v>56373</v>
      </c>
      <c r="J26" s="151">
        <v>1006148</v>
      </c>
    </row>
    <row r="27" spans="1:10" s="82" customFormat="1" ht="15">
      <c r="A27" s="14"/>
      <c r="B27" s="184" t="s">
        <v>105</v>
      </c>
      <c r="C27" s="188" t="s">
        <v>46</v>
      </c>
      <c r="D27" s="302" t="s">
        <v>557</v>
      </c>
      <c r="E27" s="154">
        <v>4832515</v>
      </c>
      <c r="F27" s="154">
        <v>1337594</v>
      </c>
      <c r="G27" s="151">
        <v>6170109</v>
      </c>
      <c r="H27" s="154">
        <v>4685257</v>
      </c>
      <c r="I27" s="154">
        <v>1046489</v>
      </c>
      <c r="J27" s="151">
        <v>5731746</v>
      </c>
    </row>
    <row r="28" spans="1:10" s="17" customFormat="1" ht="15">
      <c r="A28" s="19"/>
      <c r="B28" s="189" t="s">
        <v>106</v>
      </c>
      <c r="C28" s="196" t="s">
        <v>442</v>
      </c>
      <c r="D28" s="303"/>
      <c r="E28" s="157">
        <v>0</v>
      </c>
      <c r="F28" s="157">
        <v>0</v>
      </c>
      <c r="G28" s="192">
        <v>0</v>
      </c>
      <c r="H28" s="157">
        <v>0</v>
      </c>
      <c r="I28" s="157">
        <v>0</v>
      </c>
      <c r="J28" s="192">
        <v>0</v>
      </c>
    </row>
    <row r="29" spans="1:10" s="17" customFormat="1" ht="15">
      <c r="A29" s="19"/>
      <c r="B29" s="189" t="s">
        <v>107</v>
      </c>
      <c r="C29" s="190" t="s">
        <v>443</v>
      </c>
      <c r="D29" s="303"/>
      <c r="E29" s="157">
        <v>1074669</v>
      </c>
      <c r="F29" s="157">
        <v>86526</v>
      </c>
      <c r="G29" s="192">
        <v>1161195</v>
      </c>
      <c r="H29" s="157">
        <v>1073537</v>
      </c>
      <c r="I29" s="157">
        <v>71419</v>
      </c>
      <c r="J29" s="192">
        <v>1144956</v>
      </c>
    </row>
    <row r="30" spans="1:10" s="17" customFormat="1" ht="15">
      <c r="A30" s="19"/>
      <c r="B30" s="189" t="s">
        <v>270</v>
      </c>
      <c r="C30" s="190" t="s">
        <v>444</v>
      </c>
      <c r="D30" s="303"/>
      <c r="E30" s="157">
        <v>0</v>
      </c>
      <c r="F30" s="157">
        <v>0</v>
      </c>
      <c r="G30" s="192">
        <v>0</v>
      </c>
      <c r="H30" s="157">
        <v>0</v>
      </c>
      <c r="I30" s="157">
        <v>0</v>
      </c>
      <c r="J30" s="192">
        <v>0</v>
      </c>
    </row>
    <row r="31" spans="1:10" s="17" customFormat="1" ht="15">
      <c r="A31" s="19"/>
      <c r="B31" s="189" t="s">
        <v>271</v>
      </c>
      <c r="C31" s="190" t="s">
        <v>445</v>
      </c>
      <c r="D31" s="303"/>
      <c r="E31" s="157">
        <v>3757846</v>
      </c>
      <c r="F31" s="157">
        <v>1251068</v>
      </c>
      <c r="G31" s="197">
        <v>5008914</v>
      </c>
      <c r="H31" s="157">
        <v>3611720</v>
      </c>
      <c r="I31" s="157">
        <v>975070</v>
      </c>
      <c r="J31" s="197">
        <v>4586790</v>
      </c>
    </row>
    <row r="32" spans="1:10" s="41" customFormat="1" ht="15">
      <c r="A32" s="14"/>
      <c r="B32" s="198" t="s">
        <v>108</v>
      </c>
      <c r="C32" s="199" t="s">
        <v>446</v>
      </c>
      <c r="D32" s="302" t="s">
        <v>558</v>
      </c>
      <c r="E32" s="150">
        <v>1096131</v>
      </c>
      <c r="F32" s="150">
        <v>27725</v>
      </c>
      <c r="G32" s="200">
        <v>1123856</v>
      </c>
      <c r="H32" s="150">
        <v>1081878</v>
      </c>
      <c r="I32" s="150">
        <v>51672</v>
      </c>
      <c r="J32" s="200">
        <v>1133550</v>
      </c>
    </row>
    <row r="33" spans="1:10" s="41" customFormat="1" ht="15">
      <c r="A33" s="14"/>
      <c r="B33" s="198" t="s">
        <v>109</v>
      </c>
      <c r="C33" s="199" t="s">
        <v>447</v>
      </c>
      <c r="D33" s="302"/>
      <c r="E33" s="150">
        <v>0</v>
      </c>
      <c r="F33" s="150">
        <v>0</v>
      </c>
      <c r="G33" s="151">
        <v>0</v>
      </c>
      <c r="H33" s="150">
        <v>0</v>
      </c>
      <c r="I33" s="150">
        <v>0</v>
      </c>
      <c r="J33" s="151">
        <v>0</v>
      </c>
    </row>
    <row r="34" spans="1:10" s="41" customFormat="1" ht="30.75">
      <c r="A34" s="14"/>
      <c r="B34" s="201" t="s">
        <v>110</v>
      </c>
      <c r="C34" s="202" t="s">
        <v>448</v>
      </c>
      <c r="D34" s="299" t="s">
        <v>559</v>
      </c>
      <c r="E34" s="157">
        <v>0</v>
      </c>
      <c r="F34" s="157">
        <v>0</v>
      </c>
      <c r="G34" s="151">
        <v>0</v>
      </c>
      <c r="H34" s="157">
        <v>0</v>
      </c>
      <c r="I34" s="157">
        <v>0</v>
      </c>
      <c r="J34" s="151">
        <v>0</v>
      </c>
    </row>
    <row r="35" spans="1:10" s="41" customFormat="1" ht="15">
      <c r="A35" s="14"/>
      <c r="B35" s="204" t="s">
        <v>298</v>
      </c>
      <c r="C35" s="205" t="s">
        <v>449</v>
      </c>
      <c r="D35" s="303"/>
      <c r="E35" s="157">
        <v>0</v>
      </c>
      <c r="F35" s="157">
        <v>0</v>
      </c>
      <c r="G35" s="192">
        <v>0</v>
      </c>
      <c r="H35" s="157">
        <v>0</v>
      </c>
      <c r="I35" s="157">
        <v>0</v>
      </c>
      <c r="J35" s="192">
        <v>0</v>
      </c>
    </row>
    <row r="36" spans="1:10" s="41" customFormat="1" ht="15">
      <c r="A36" s="14"/>
      <c r="B36" s="204" t="s">
        <v>299</v>
      </c>
      <c r="C36" s="205" t="s">
        <v>408</v>
      </c>
      <c r="D36" s="303"/>
      <c r="E36" s="157">
        <v>0</v>
      </c>
      <c r="F36" s="157">
        <v>0</v>
      </c>
      <c r="G36" s="192">
        <v>0</v>
      </c>
      <c r="H36" s="157">
        <v>0</v>
      </c>
      <c r="I36" s="157">
        <v>0</v>
      </c>
      <c r="J36" s="192">
        <v>0</v>
      </c>
    </row>
    <row r="37" spans="1:10" s="17" customFormat="1" ht="15">
      <c r="A37" s="19"/>
      <c r="B37" s="184" t="s">
        <v>111</v>
      </c>
      <c r="C37" s="184" t="s">
        <v>272</v>
      </c>
      <c r="D37" s="302" t="s">
        <v>560</v>
      </c>
      <c r="E37" s="150">
        <v>1022126</v>
      </c>
      <c r="F37" s="150">
        <v>5028757</v>
      </c>
      <c r="G37" s="161">
        <v>6050883</v>
      </c>
      <c r="H37" s="150">
        <v>261478</v>
      </c>
      <c r="I37" s="150">
        <v>4468229</v>
      </c>
      <c r="J37" s="161">
        <v>4729707</v>
      </c>
    </row>
    <row r="38" spans="1:10" s="41" customFormat="1" ht="15">
      <c r="A38" s="14"/>
      <c r="B38" s="205" t="s">
        <v>342</v>
      </c>
      <c r="C38" s="205" t="s">
        <v>450</v>
      </c>
      <c r="D38" s="302"/>
      <c r="E38" s="157">
        <v>0</v>
      </c>
      <c r="F38" s="157">
        <v>0</v>
      </c>
      <c r="G38" s="192">
        <v>0</v>
      </c>
      <c r="H38" s="157">
        <v>0</v>
      </c>
      <c r="I38" s="157">
        <v>0</v>
      </c>
      <c r="J38" s="192">
        <v>0</v>
      </c>
    </row>
    <row r="39" spans="1:10" s="41" customFormat="1" ht="15">
      <c r="A39" s="14"/>
      <c r="B39" s="205" t="s">
        <v>343</v>
      </c>
      <c r="C39" s="205" t="s">
        <v>451</v>
      </c>
      <c r="D39" s="302"/>
      <c r="E39" s="157">
        <v>1022126</v>
      </c>
      <c r="F39" s="157">
        <v>5028757</v>
      </c>
      <c r="G39" s="192">
        <v>6050883</v>
      </c>
      <c r="H39" s="157">
        <v>261478</v>
      </c>
      <c r="I39" s="157">
        <v>4468229</v>
      </c>
      <c r="J39" s="192">
        <v>4729707</v>
      </c>
    </row>
    <row r="40" spans="1:10" s="41" customFormat="1" ht="15">
      <c r="A40" s="14"/>
      <c r="B40" s="199" t="s">
        <v>112</v>
      </c>
      <c r="C40" s="199" t="s">
        <v>452</v>
      </c>
      <c r="D40" s="303" t="s">
        <v>561</v>
      </c>
      <c r="E40" s="150">
        <v>13250700</v>
      </c>
      <c r="F40" s="150">
        <v>1853500</v>
      </c>
      <c r="G40" s="161">
        <v>15104200</v>
      </c>
      <c r="H40" s="150">
        <v>13992137</v>
      </c>
      <c r="I40" s="150">
        <v>1630043</v>
      </c>
      <c r="J40" s="161">
        <v>15622180</v>
      </c>
    </row>
    <row r="41" spans="1:10" s="17" customFormat="1" ht="15">
      <c r="A41" s="19"/>
      <c r="B41" s="184" t="s">
        <v>113</v>
      </c>
      <c r="C41" s="184" t="s">
        <v>47</v>
      </c>
      <c r="D41" s="302" t="s">
        <v>562</v>
      </c>
      <c r="E41" s="206">
        <v>55512003</v>
      </c>
      <c r="F41" s="206">
        <v>-638345</v>
      </c>
      <c r="G41" s="151">
        <v>54873658</v>
      </c>
      <c r="H41" s="206">
        <v>53281263</v>
      </c>
      <c r="I41" s="206">
        <v>484403</v>
      </c>
      <c r="J41" s="151">
        <v>53765666</v>
      </c>
    </row>
    <row r="42" spans="1:10" s="41" customFormat="1" ht="15">
      <c r="A42" s="14"/>
      <c r="B42" s="189" t="s">
        <v>114</v>
      </c>
      <c r="C42" s="190" t="s">
        <v>453</v>
      </c>
      <c r="D42" s="191"/>
      <c r="E42" s="157">
        <v>4200000</v>
      </c>
      <c r="F42" s="157">
        <v>0</v>
      </c>
      <c r="G42" s="192">
        <v>4200000</v>
      </c>
      <c r="H42" s="157">
        <v>4200000</v>
      </c>
      <c r="I42" s="157">
        <v>0</v>
      </c>
      <c r="J42" s="192">
        <v>4200000</v>
      </c>
    </row>
    <row r="43" spans="1:10" s="41" customFormat="1" ht="15">
      <c r="A43" s="14"/>
      <c r="B43" s="189" t="s">
        <v>115</v>
      </c>
      <c r="C43" s="190" t="s">
        <v>454</v>
      </c>
      <c r="D43" s="185"/>
      <c r="E43" s="157">
        <v>784434</v>
      </c>
      <c r="F43" s="157">
        <v>0</v>
      </c>
      <c r="G43" s="192">
        <v>784434</v>
      </c>
      <c r="H43" s="157">
        <v>784434</v>
      </c>
      <c r="I43" s="157">
        <v>0</v>
      </c>
      <c r="J43" s="192">
        <v>784434</v>
      </c>
    </row>
    <row r="44" spans="1:10" s="41" customFormat="1" ht="15">
      <c r="A44" s="14"/>
      <c r="B44" s="189" t="s">
        <v>300</v>
      </c>
      <c r="C44" s="190" t="s">
        <v>455</v>
      </c>
      <c r="D44" s="185"/>
      <c r="E44" s="157">
        <v>11880</v>
      </c>
      <c r="F44" s="157">
        <v>0</v>
      </c>
      <c r="G44" s="192">
        <v>11880</v>
      </c>
      <c r="H44" s="157">
        <v>11880</v>
      </c>
      <c r="I44" s="157">
        <v>0</v>
      </c>
      <c r="J44" s="192">
        <v>11880</v>
      </c>
    </row>
    <row r="45" spans="1:10" s="41" customFormat="1" ht="15">
      <c r="A45" s="14"/>
      <c r="B45" s="189" t="s">
        <v>301</v>
      </c>
      <c r="C45" s="190" t="s">
        <v>456</v>
      </c>
      <c r="D45" s="185"/>
      <c r="E45" s="157">
        <v>0</v>
      </c>
      <c r="F45" s="157">
        <v>0</v>
      </c>
      <c r="G45" s="192">
        <v>0</v>
      </c>
      <c r="H45" s="157">
        <v>0</v>
      </c>
      <c r="I45" s="157">
        <v>0</v>
      </c>
      <c r="J45" s="192">
        <v>0</v>
      </c>
    </row>
    <row r="46" spans="1:10" s="41" customFormat="1" ht="15">
      <c r="A46" s="14"/>
      <c r="B46" s="189" t="s">
        <v>302</v>
      </c>
      <c r="C46" s="190" t="s">
        <v>457</v>
      </c>
      <c r="D46" s="185"/>
      <c r="E46" s="157">
        <v>772554</v>
      </c>
      <c r="F46" s="157">
        <v>0</v>
      </c>
      <c r="G46" s="192">
        <v>772554</v>
      </c>
      <c r="H46" s="157">
        <v>772554</v>
      </c>
      <c r="I46" s="157">
        <v>0</v>
      </c>
      <c r="J46" s="192">
        <v>772554</v>
      </c>
    </row>
    <row r="47" spans="1:10" s="17" customFormat="1" ht="30" customHeight="1">
      <c r="A47" s="19"/>
      <c r="B47" s="189" t="s">
        <v>273</v>
      </c>
      <c r="C47" s="209" t="s">
        <v>458</v>
      </c>
      <c r="D47" s="185"/>
      <c r="E47" s="157">
        <v>1270873</v>
      </c>
      <c r="F47" s="157">
        <v>166716</v>
      </c>
      <c r="G47" s="192">
        <v>1437589</v>
      </c>
      <c r="H47" s="157">
        <v>1274527</v>
      </c>
      <c r="I47" s="157">
        <v>194826</v>
      </c>
      <c r="J47" s="192">
        <v>1469353</v>
      </c>
    </row>
    <row r="48" spans="1:10" s="82" customFormat="1" ht="30.75">
      <c r="A48" s="14"/>
      <c r="B48" s="189" t="s">
        <v>274</v>
      </c>
      <c r="C48" s="209" t="s">
        <v>459</v>
      </c>
      <c r="D48" s="185"/>
      <c r="E48" s="157">
        <v>2493438</v>
      </c>
      <c r="F48" s="157">
        <v>-1019597</v>
      </c>
      <c r="G48" s="192">
        <v>1473841</v>
      </c>
      <c r="H48" s="157">
        <v>1963669</v>
      </c>
      <c r="I48" s="157">
        <v>18497</v>
      </c>
      <c r="J48" s="192">
        <v>1982166</v>
      </c>
    </row>
    <row r="49" spans="1:10" s="82" customFormat="1" ht="15">
      <c r="A49" s="14"/>
      <c r="B49" s="189" t="s">
        <v>460</v>
      </c>
      <c r="C49" s="190" t="s">
        <v>461</v>
      </c>
      <c r="D49" s="185"/>
      <c r="E49" s="157">
        <v>38973051</v>
      </c>
      <c r="F49" s="157">
        <v>214536</v>
      </c>
      <c r="G49" s="192">
        <v>39187587</v>
      </c>
      <c r="H49" s="157">
        <v>38899792</v>
      </c>
      <c r="I49" s="157">
        <v>271080</v>
      </c>
      <c r="J49" s="192">
        <v>39170872</v>
      </c>
    </row>
    <row r="50" spans="1:10" s="82" customFormat="1" ht="15">
      <c r="A50" s="14"/>
      <c r="B50" s="189" t="s">
        <v>462</v>
      </c>
      <c r="C50" s="190" t="s">
        <v>463</v>
      </c>
      <c r="D50" s="185"/>
      <c r="E50" s="157">
        <v>1465374</v>
      </c>
      <c r="F50" s="157">
        <v>0</v>
      </c>
      <c r="G50" s="192">
        <v>1465374</v>
      </c>
      <c r="H50" s="157">
        <v>1465374</v>
      </c>
      <c r="I50" s="157">
        <v>0</v>
      </c>
      <c r="J50" s="192">
        <v>1465374</v>
      </c>
    </row>
    <row r="51" spans="1:10" s="17" customFormat="1" ht="15">
      <c r="A51" s="19"/>
      <c r="B51" s="189" t="s">
        <v>464</v>
      </c>
      <c r="C51" s="190" t="s">
        <v>465</v>
      </c>
      <c r="D51" s="185"/>
      <c r="E51" s="157">
        <v>0</v>
      </c>
      <c r="F51" s="157">
        <v>0</v>
      </c>
      <c r="G51" s="192">
        <v>0</v>
      </c>
      <c r="H51" s="157">
        <v>0</v>
      </c>
      <c r="I51" s="157">
        <v>0</v>
      </c>
      <c r="J51" s="192">
        <v>0</v>
      </c>
    </row>
    <row r="52" spans="1:10" s="82" customFormat="1" ht="15">
      <c r="A52" s="14"/>
      <c r="B52" s="207" t="s">
        <v>466</v>
      </c>
      <c r="C52" s="208" t="s">
        <v>467</v>
      </c>
      <c r="D52" s="191"/>
      <c r="E52" s="157">
        <v>37275101</v>
      </c>
      <c r="F52" s="157">
        <v>0</v>
      </c>
      <c r="G52" s="192">
        <v>37275101</v>
      </c>
      <c r="H52" s="157">
        <v>37201842</v>
      </c>
      <c r="I52" s="157">
        <v>0</v>
      </c>
      <c r="J52" s="192">
        <v>37201842</v>
      </c>
    </row>
    <row r="53" spans="1:10" s="82" customFormat="1" ht="15">
      <c r="A53" s="14"/>
      <c r="B53" s="207" t="s">
        <v>468</v>
      </c>
      <c r="C53" s="209" t="s">
        <v>469</v>
      </c>
      <c r="D53" s="185"/>
      <c r="E53" s="157">
        <v>232576</v>
      </c>
      <c r="F53" s="157">
        <v>214536</v>
      </c>
      <c r="G53" s="192">
        <v>447112</v>
      </c>
      <c r="H53" s="157">
        <v>232576</v>
      </c>
      <c r="I53" s="157">
        <v>271080</v>
      </c>
      <c r="J53" s="192">
        <v>503656</v>
      </c>
    </row>
    <row r="54" spans="1:10" s="17" customFormat="1" ht="15">
      <c r="A54" s="19"/>
      <c r="B54" s="189" t="s">
        <v>470</v>
      </c>
      <c r="C54" s="190" t="s">
        <v>471</v>
      </c>
      <c r="D54" s="185"/>
      <c r="E54" s="157">
        <v>7790207</v>
      </c>
      <c r="F54" s="157">
        <v>0</v>
      </c>
      <c r="G54" s="192">
        <v>7790207</v>
      </c>
      <c r="H54" s="157">
        <v>6158841</v>
      </c>
      <c r="I54" s="157">
        <v>0</v>
      </c>
      <c r="J54" s="192">
        <v>6158841</v>
      </c>
    </row>
    <row r="55" spans="1:10" s="17" customFormat="1" ht="15">
      <c r="A55" s="19"/>
      <c r="B55" s="189" t="s">
        <v>472</v>
      </c>
      <c r="C55" s="190" t="s">
        <v>473</v>
      </c>
      <c r="D55" s="191"/>
      <c r="E55" s="157">
        <v>6158841</v>
      </c>
      <c r="F55" s="157">
        <v>0</v>
      </c>
      <c r="G55" s="192">
        <v>6158841</v>
      </c>
      <c r="H55" s="157">
        <v>0</v>
      </c>
      <c r="I55" s="157">
        <v>0</v>
      </c>
      <c r="J55" s="192">
        <v>0</v>
      </c>
    </row>
    <row r="56" spans="1:10" s="41" customFormat="1" ht="15">
      <c r="A56" s="14"/>
      <c r="B56" s="189" t="s">
        <v>474</v>
      </c>
      <c r="C56" s="190" t="s">
        <v>475</v>
      </c>
      <c r="D56" s="210"/>
      <c r="E56" s="157">
        <v>1631366</v>
      </c>
      <c r="F56" s="157">
        <v>0</v>
      </c>
      <c r="G56" s="192">
        <v>1631366</v>
      </c>
      <c r="H56" s="157">
        <v>6158841</v>
      </c>
      <c r="I56" s="157">
        <v>0</v>
      </c>
      <c r="J56" s="192">
        <v>6158841</v>
      </c>
    </row>
    <row r="57" spans="1:10" s="41" customFormat="1" ht="15">
      <c r="A57" s="14"/>
      <c r="B57" s="189"/>
      <c r="C57" s="196"/>
      <c r="D57" s="191"/>
      <c r="E57" s="211"/>
      <c r="F57" s="211"/>
      <c r="G57" s="212"/>
      <c r="H57" s="211"/>
      <c r="I57" s="211"/>
      <c r="J57" s="212"/>
    </row>
    <row r="58" spans="1:10" s="41" customFormat="1" ht="15">
      <c r="A58" s="14"/>
      <c r="B58" s="213"/>
      <c r="C58" s="214" t="s">
        <v>275</v>
      </c>
      <c r="D58" s="215"/>
      <c r="E58" s="182">
        <v>205962955</v>
      </c>
      <c r="F58" s="182">
        <v>211452797</v>
      </c>
      <c r="G58" s="183">
        <v>417415752</v>
      </c>
      <c r="H58" s="182">
        <v>198401464</v>
      </c>
      <c r="I58" s="182">
        <v>192750806</v>
      </c>
      <c r="J58" s="183">
        <v>391152270</v>
      </c>
    </row>
    <row r="59" spans="1:10" s="41" customFormat="1" ht="15">
      <c r="A59" s="14"/>
      <c r="B59" s="15"/>
      <c r="C59" s="16"/>
      <c r="D59" s="13"/>
      <c r="E59" s="12"/>
      <c r="F59" s="12"/>
      <c r="G59" s="12"/>
      <c r="H59" s="12"/>
      <c r="I59" s="12"/>
      <c r="J59" s="12"/>
    </row>
    <row r="60" spans="1:10" s="41" customFormat="1" ht="15">
      <c r="A60" s="14"/>
      <c r="B60" s="6" t="s">
        <v>337</v>
      </c>
      <c r="C60" s="16"/>
      <c r="D60" s="13"/>
      <c r="E60" s="7"/>
      <c r="F60" s="7"/>
      <c r="G60" s="87"/>
      <c r="H60" s="7"/>
      <c r="I60" s="7"/>
      <c r="J60" s="87"/>
    </row>
    <row r="61" spans="1:19" ht="15">
      <c r="A61" s="11"/>
      <c r="B61" s="11"/>
      <c r="C61" s="11"/>
      <c r="D61" s="13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15.75" customHeight="1">
      <c r="A62" s="11"/>
      <c r="B62" s="11"/>
      <c r="C62" s="11"/>
      <c r="D62" s="13"/>
      <c r="G62" s="216">
        <f>+G58-a!G62</f>
        <v>0</v>
      </c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15">
      <c r="A63" s="11"/>
      <c r="B63" s="11"/>
      <c r="C63" s="11"/>
      <c r="D63" s="13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">
      <c r="A64" s="15"/>
      <c r="B64" s="15"/>
      <c r="C64" s="16"/>
      <c r="D64" s="13"/>
      <c r="K64" s="11"/>
      <c r="L64" s="11"/>
      <c r="M64" s="11"/>
      <c r="N64" s="11"/>
      <c r="O64" s="11"/>
      <c r="P64" s="11"/>
      <c r="Q64" s="11"/>
      <c r="R64" s="11"/>
      <c r="S64" s="11"/>
    </row>
    <row r="65" spans="1:4" ht="18">
      <c r="A65" s="15"/>
      <c r="B65" s="15"/>
      <c r="C65" s="21"/>
      <c r="D65" s="13"/>
    </row>
    <row r="66" spans="1:4" ht="15">
      <c r="A66" s="15"/>
      <c r="B66" s="15"/>
      <c r="C66" s="16"/>
      <c r="D66" s="13"/>
    </row>
    <row r="67" spans="1:4" ht="15">
      <c r="A67" s="15"/>
      <c r="B67" s="15"/>
      <c r="C67" s="16"/>
      <c r="D67" s="13"/>
    </row>
    <row r="68" spans="1:4" ht="15">
      <c r="A68" s="15"/>
      <c r="B68" s="15"/>
      <c r="C68" s="18"/>
      <c r="D68" s="20"/>
    </row>
    <row r="69" spans="1:4" ht="15">
      <c r="A69" s="15"/>
      <c r="B69" s="15"/>
      <c r="C69" s="16"/>
      <c r="D69" s="13"/>
    </row>
    <row r="70" spans="1:4" ht="18">
      <c r="A70" s="15"/>
      <c r="B70" s="15"/>
      <c r="C70" s="21"/>
      <c r="D70" s="13"/>
    </row>
    <row r="71" spans="1:4" ht="15">
      <c r="A71" s="15"/>
      <c r="B71" s="15"/>
      <c r="C71" s="16"/>
      <c r="D71" s="13"/>
    </row>
  </sheetData>
  <sheetProtection/>
  <mergeCells count="7">
    <mergeCell ref="E9:G9"/>
    <mergeCell ref="H9:J9"/>
    <mergeCell ref="A7:C10"/>
    <mergeCell ref="D7:D10"/>
    <mergeCell ref="E8:G8"/>
    <mergeCell ref="H8:J8"/>
    <mergeCell ref="E7:J7"/>
  </mergeCells>
  <printOptions/>
  <pageMargins left="0.8661417322834646" right="0" top="0.4724409448818898" bottom="0.5511811023622047" header="0.2362204724409449" footer="0.2755905511811024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9"/>
  <sheetViews>
    <sheetView zoomScale="70" zoomScaleNormal="70" zoomScalePageLayoutView="0" workbookViewId="0" topLeftCell="A1">
      <pane xSplit="4" ySplit="10" topLeftCell="E1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1" sqref="E1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71.421875" style="0" customWidth="1"/>
    <col min="4" max="4" width="13.7109375" style="25" bestFit="1" customWidth="1"/>
    <col min="5" max="5" width="14.421875" style="0" bestFit="1" customWidth="1"/>
    <col min="6" max="7" width="16.421875" style="0" bestFit="1" customWidth="1"/>
    <col min="8" max="8" width="14.421875" style="0" bestFit="1" customWidth="1"/>
    <col min="9" max="10" width="16.421875" style="0" bestFit="1" customWidth="1"/>
    <col min="11" max="11" width="13.28125" style="0" customWidth="1"/>
  </cols>
  <sheetData>
    <row r="1" spans="1:6" s="68" customFormat="1" ht="26.25">
      <c r="A1" s="67" t="s">
        <v>261</v>
      </c>
      <c r="F1" s="69"/>
    </row>
    <row r="2" spans="1:6" s="68" customFormat="1" ht="20.25" customHeight="1">
      <c r="A2" s="67"/>
      <c r="F2" s="69"/>
    </row>
    <row r="3" spans="1:6" s="68" customFormat="1" ht="30">
      <c r="A3" s="67"/>
      <c r="B3" s="38" t="s">
        <v>82</v>
      </c>
      <c r="F3" s="69"/>
    </row>
    <row r="4" spans="2:17" s="32" customFormat="1" ht="31.5">
      <c r="B4" s="384" t="s">
        <v>90</v>
      </c>
      <c r="C4" s="384"/>
      <c r="D4" s="384"/>
      <c r="E4" s="384"/>
      <c r="F4" s="384"/>
      <c r="G4" s="384"/>
      <c r="H4" s="384"/>
      <c r="I4" s="384"/>
      <c r="J4" s="384"/>
      <c r="K4"/>
      <c r="L4" s="27"/>
      <c r="M4" s="27"/>
      <c r="N4" s="27"/>
      <c r="O4" s="27"/>
      <c r="P4" s="27"/>
      <c r="Q4" s="27"/>
    </row>
    <row r="5" spans="1:10" s="34" customFormat="1" ht="22.5">
      <c r="A5" s="35"/>
      <c r="B5" s="129" t="str">
        <f>a!B10</f>
        <v>At 31 March 2020</v>
      </c>
      <c r="D5" s="33"/>
      <c r="E5" s="33"/>
      <c r="F5" s="33"/>
      <c r="G5" s="33"/>
      <c r="H5" s="33"/>
      <c r="I5" s="33"/>
      <c r="J5" s="33"/>
    </row>
    <row r="6" spans="1:11" s="26" customFormat="1" ht="21.75" customHeight="1">
      <c r="A6" s="1"/>
      <c r="B6" s="1"/>
      <c r="C6" s="28"/>
      <c r="D6" s="1"/>
      <c r="F6" s="29"/>
      <c r="G6" s="29"/>
      <c r="H6" s="30"/>
      <c r="I6" s="29"/>
      <c r="K6"/>
    </row>
    <row r="7" spans="1:10" ht="16.5" customHeight="1">
      <c r="A7" s="385" t="s">
        <v>93</v>
      </c>
      <c r="B7" s="386"/>
      <c r="C7" s="387"/>
      <c r="D7" s="394" t="s">
        <v>89</v>
      </c>
      <c r="E7" s="380" t="s">
        <v>373</v>
      </c>
      <c r="F7" s="381"/>
      <c r="G7" s="381"/>
      <c r="H7" s="382"/>
      <c r="I7" s="382"/>
      <c r="J7" s="383"/>
    </row>
    <row r="8" spans="1:10" ht="16.5" customHeight="1">
      <c r="A8" s="388"/>
      <c r="B8" s="389"/>
      <c r="C8" s="390"/>
      <c r="D8" s="395"/>
      <c r="E8" s="377" t="s">
        <v>84</v>
      </c>
      <c r="F8" s="378"/>
      <c r="G8" s="379"/>
      <c r="H8" s="377" t="s">
        <v>85</v>
      </c>
      <c r="I8" s="378"/>
      <c r="J8" s="379"/>
    </row>
    <row r="9" spans="1:46" ht="15">
      <c r="A9" s="388"/>
      <c r="B9" s="389"/>
      <c r="C9" s="390"/>
      <c r="D9" s="395"/>
      <c r="E9" s="361" t="str">
        <f>a!E14</f>
        <v>31 March 2020</v>
      </c>
      <c r="F9" s="362"/>
      <c r="G9" s="363"/>
      <c r="H9" s="361" t="str">
        <f>a!H14</f>
        <v>31 December 2019</v>
      </c>
      <c r="I9" s="362"/>
      <c r="J9" s="36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36" ht="15">
      <c r="A10" s="391"/>
      <c r="B10" s="392"/>
      <c r="C10" s="393"/>
      <c r="D10" s="396"/>
      <c r="E10" s="59" t="s">
        <v>374</v>
      </c>
      <c r="F10" s="60" t="s">
        <v>86</v>
      </c>
      <c r="G10" s="61" t="s">
        <v>87</v>
      </c>
      <c r="H10" s="59" t="s">
        <v>374</v>
      </c>
      <c r="I10" s="60" t="s">
        <v>86</v>
      </c>
      <c r="J10" s="61" t="s">
        <v>87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10" ht="13.5" customHeight="1">
      <c r="A11" s="2"/>
      <c r="B11" s="53" t="s">
        <v>91</v>
      </c>
      <c r="C11" s="26"/>
      <c r="D11" s="304"/>
      <c r="E11" s="353">
        <v>177480283</v>
      </c>
      <c r="F11" s="353">
        <v>355007091</v>
      </c>
      <c r="G11" s="354">
        <v>532487374</v>
      </c>
      <c r="H11" s="305">
        <v>186024138</v>
      </c>
      <c r="I11" s="306">
        <v>290326802</v>
      </c>
      <c r="J11" s="307">
        <v>476350940</v>
      </c>
    </row>
    <row r="12" spans="1:10" ht="13.5" customHeight="1">
      <c r="A12" s="2"/>
      <c r="B12" s="63" t="s">
        <v>57</v>
      </c>
      <c r="C12" s="53" t="s">
        <v>293</v>
      </c>
      <c r="D12" s="308" t="s">
        <v>431</v>
      </c>
      <c r="E12" s="306">
        <v>25045280</v>
      </c>
      <c r="F12" s="306">
        <v>39954429</v>
      </c>
      <c r="G12" s="319">
        <v>64999709</v>
      </c>
      <c r="H12" s="305">
        <v>23655572</v>
      </c>
      <c r="I12" s="306">
        <v>36838728</v>
      </c>
      <c r="J12" s="307">
        <v>60494300</v>
      </c>
    </row>
    <row r="13" spans="1:10" ht="13.5" customHeight="1">
      <c r="A13" s="2"/>
      <c r="B13" s="64" t="s">
        <v>123</v>
      </c>
      <c r="C13" s="54" t="s">
        <v>7</v>
      </c>
      <c r="D13" s="309"/>
      <c r="E13" s="311">
        <v>24912530</v>
      </c>
      <c r="F13" s="311">
        <v>28917525</v>
      </c>
      <c r="G13" s="320">
        <v>53830055</v>
      </c>
      <c r="H13" s="310">
        <v>23555242</v>
      </c>
      <c r="I13" s="311">
        <v>25924721</v>
      </c>
      <c r="J13" s="131">
        <v>49479963</v>
      </c>
    </row>
    <row r="14" spans="1:10" ht="13.5" customHeight="1">
      <c r="A14" s="2"/>
      <c r="B14" s="62" t="s">
        <v>124</v>
      </c>
      <c r="C14" s="55" t="s">
        <v>187</v>
      </c>
      <c r="D14" s="309"/>
      <c r="E14" s="311">
        <v>0</v>
      </c>
      <c r="F14" s="311">
        <v>1137545</v>
      </c>
      <c r="G14" s="320">
        <v>1137545</v>
      </c>
      <c r="H14" s="310">
        <v>0</v>
      </c>
      <c r="I14" s="311">
        <v>1252136</v>
      </c>
      <c r="J14" s="131">
        <v>1252136</v>
      </c>
    </row>
    <row r="15" spans="1:10" ht="13.5" customHeight="1">
      <c r="A15" s="2"/>
      <c r="B15" s="62" t="s">
        <v>125</v>
      </c>
      <c r="C15" s="55" t="s">
        <v>8</v>
      </c>
      <c r="D15" s="309"/>
      <c r="E15" s="311">
        <v>1452649</v>
      </c>
      <c r="F15" s="311">
        <v>580164</v>
      </c>
      <c r="G15" s="320">
        <v>2032813</v>
      </c>
      <c r="H15" s="310">
        <v>1408118</v>
      </c>
      <c r="I15" s="311">
        <v>535596</v>
      </c>
      <c r="J15" s="131">
        <v>1943714</v>
      </c>
    </row>
    <row r="16" spans="1:10" ht="13.5" customHeight="1">
      <c r="A16" s="2"/>
      <c r="B16" s="65" t="s">
        <v>126</v>
      </c>
      <c r="C16" s="56" t="s">
        <v>9</v>
      </c>
      <c r="D16" s="309"/>
      <c r="E16" s="311">
        <v>23459881</v>
      </c>
      <c r="F16" s="311">
        <v>27199816</v>
      </c>
      <c r="G16" s="320">
        <v>50659697</v>
      </c>
      <c r="H16" s="310">
        <v>22147124</v>
      </c>
      <c r="I16" s="311">
        <v>24136989</v>
      </c>
      <c r="J16" s="131">
        <v>46284113</v>
      </c>
    </row>
    <row r="17" spans="1:10" ht="13.5" customHeight="1">
      <c r="A17" s="2"/>
      <c r="B17" s="62" t="s">
        <v>127</v>
      </c>
      <c r="C17" s="55" t="s">
        <v>186</v>
      </c>
      <c r="D17" s="309"/>
      <c r="E17" s="311">
        <v>69047</v>
      </c>
      <c r="F17" s="311">
        <v>1546280</v>
      </c>
      <c r="G17" s="320">
        <v>1615327</v>
      </c>
      <c r="H17" s="310">
        <v>35845</v>
      </c>
      <c r="I17" s="311">
        <v>1543198</v>
      </c>
      <c r="J17" s="131">
        <v>1579043</v>
      </c>
    </row>
    <row r="18" spans="1:10" ht="13.5" customHeight="1">
      <c r="A18" s="2"/>
      <c r="B18" s="62" t="s">
        <v>128</v>
      </c>
      <c r="C18" s="55" t="s">
        <v>10</v>
      </c>
      <c r="D18" s="309"/>
      <c r="E18" s="311">
        <v>69047</v>
      </c>
      <c r="F18" s="311">
        <v>1546280</v>
      </c>
      <c r="G18" s="320">
        <v>1615327</v>
      </c>
      <c r="H18" s="310">
        <v>35395</v>
      </c>
      <c r="I18" s="311">
        <v>1521807</v>
      </c>
      <c r="J18" s="131">
        <v>1557202</v>
      </c>
    </row>
    <row r="19" spans="1:10" ht="13.5" customHeight="1">
      <c r="A19" s="2"/>
      <c r="B19" s="62" t="s">
        <v>129</v>
      </c>
      <c r="C19" s="55" t="s">
        <v>11</v>
      </c>
      <c r="D19" s="309"/>
      <c r="E19" s="311">
        <v>0</v>
      </c>
      <c r="F19" s="311">
        <v>0</v>
      </c>
      <c r="G19" s="320">
        <v>0</v>
      </c>
      <c r="H19" s="310">
        <v>450</v>
      </c>
      <c r="I19" s="311">
        <v>21391</v>
      </c>
      <c r="J19" s="131">
        <v>21841</v>
      </c>
    </row>
    <row r="20" spans="1:10" ht="13.5" customHeight="1">
      <c r="A20" s="2"/>
      <c r="B20" s="62" t="s">
        <v>130</v>
      </c>
      <c r="C20" s="55" t="s">
        <v>12</v>
      </c>
      <c r="D20" s="309"/>
      <c r="E20" s="311">
        <v>63703</v>
      </c>
      <c r="F20" s="311">
        <v>9385905</v>
      </c>
      <c r="G20" s="320">
        <v>9449608</v>
      </c>
      <c r="H20" s="310">
        <v>64485</v>
      </c>
      <c r="I20" s="311">
        <v>9296630</v>
      </c>
      <c r="J20" s="131">
        <v>9361115</v>
      </c>
    </row>
    <row r="21" spans="1:10" ht="13.5" customHeight="1">
      <c r="A21" s="2"/>
      <c r="B21" s="62" t="s">
        <v>131</v>
      </c>
      <c r="C21" s="55" t="s">
        <v>13</v>
      </c>
      <c r="D21" s="309"/>
      <c r="E21" s="311">
        <v>0</v>
      </c>
      <c r="F21" s="311">
        <v>0</v>
      </c>
      <c r="G21" s="320">
        <v>0</v>
      </c>
      <c r="H21" s="310">
        <v>0</v>
      </c>
      <c r="I21" s="311">
        <v>0</v>
      </c>
      <c r="J21" s="131">
        <v>0</v>
      </c>
    </row>
    <row r="22" spans="1:10" ht="13.5" customHeight="1">
      <c r="A22" s="2"/>
      <c r="B22" s="62" t="s">
        <v>132</v>
      </c>
      <c r="C22" s="55" t="s">
        <v>14</v>
      </c>
      <c r="D22" s="309"/>
      <c r="E22" s="311">
        <v>63703</v>
      </c>
      <c r="F22" s="311">
        <v>9385905</v>
      </c>
      <c r="G22" s="320">
        <v>9449608</v>
      </c>
      <c r="H22" s="310">
        <v>64485</v>
      </c>
      <c r="I22" s="311">
        <v>9296630</v>
      </c>
      <c r="J22" s="131">
        <v>9361115</v>
      </c>
    </row>
    <row r="23" spans="1:10" ht="13.5" customHeight="1">
      <c r="A23" s="2"/>
      <c r="B23" s="62" t="s">
        <v>133</v>
      </c>
      <c r="C23" s="55" t="s">
        <v>278</v>
      </c>
      <c r="D23" s="309"/>
      <c r="E23" s="311">
        <v>0</v>
      </c>
      <c r="F23" s="311">
        <v>0</v>
      </c>
      <c r="G23" s="320">
        <v>0</v>
      </c>
      <c r="H23" s="310">
        <v>0</v>
      </c>
      <c r="I23" s="311">
        <v>0</v>
      </c>
      <c r="J23" s="131">
        <v>0</v>
      </c>
    </row>
    <row r="24" spans="1:10" ht="13.5" customHeight="1">
      <c r="A24" s="2"/>
      <c r="B24" s="62" t="s">
        <v>134</v>
      </c>
      <c r="C24" s="55" t="s">
        <v>15</v>
      </c>
      <c r="D24" s="309"/>
      <c r="E24" s="311">
        <v>0</v>
      </c>
      <c r="F24" s="311">
        <v>0</v>
      </c>
      <c r="G24" s="320">
        <v>0</v>
      </c>
      <c r="H24" s="310">
        <v>0</v>
      </c>
      <c r="I24" s="311">
        <v>0</v>
      </c>
      <c r="J24" s="131">
        <v>0</v>
      </c>
    </row>
    <row r="25" spans="1:10" ht="13.5" customHeight="1">
      <c r="A25" s="2"/>
      <c r="B25" s="62" t="s">
        <v>135</v>
      </c>
      <c r="C25" s="55" t="s">
        <v>16</v>
      </c>
      <c r="D25" s="309"/>
      <c r="E25" s="311">
        <v>0</v>
      </c>
      <c r="F25" s="311">
        <v>0</v>
      </c>
      <c r="G25" s="320">
        <v>0</v>
      </c>
      <c r="H25" s="310">
        <v>0</v>
      </c>
      <c r="I25" s="311">
        <v>0</v>
      </c>
      <c r="J25" s="131">
        <v>0</v>
      </c>
    </row>
    <row r="26" spans="1:10" ht="13.5" customHeight="1">
      <c r="A26" s="2"/>
      <c r="B26" s="62" t="s">
        <v>136</v>
      </c>
      <c r="C26" s="55" t="s">
        <v>17</v>
      </c>
      <c r="D26" s="309"/>
      <c r="E26" s="311">
        <v>0</v>
      </c>
      <c r="F26" s="311">
        <v>0</v>
      </c>
      <c r="G26" s="320">
        <v>0</v>
      </c>
      <c r="H26" s="310">
        <v>0</v>
      </c>
      <c r="I26" s="311">
        <v>0</v>
      </c>
      <c r="J26" s="131">
        <v>0</v>
      </c>
    </row>
    <row r="27" spans="1:10" ht="13.5" customHeight="1">
      <c r="A27" s="2"/>
      <c r="B27" s="62" t="s">
        <v>137</v>
      </c>
      <c r="C27" s="55" t="s">
        <v>297</v>
      </c>
      <c r="D27" s="309"/>
      <c r="E27" s="311">
        <v>0</v>
      </c>
      <c r="F27" s="311">
        <v>0</v>
      </c>
      <c r="G27" s="320">
        <v>0</v>
      </c>
      <c r="H27" s="310">
        <v>0</v>
      </c>
      <c r="I27" s="311">
        <v>0</v>
      </c>
      <c r="J27" s="131">
        <v>0</v>
      </c>
    </row>
    <row r="28" spans="1:10" ht="13.5" customHeight="1">
      <c r="A28" s="2"/>
      <c r="B28" s="62" t="s">
        <v>138</v>
      </c>
      <c r="C28" s="55" t="s">
        <v>195</v>
      </c>
      <c r="D28" s="309"/>
      <c r="E28" s="311">
        <v>0</v>
      </c>
      <c r="F28" s="311">
        <v>0</v>
      </c>
      <c r="G28" s="320">
        <v>0</v>
      </c>
      <c r="H28" s="310">
        <v>0</v>
      </c>
      <c r="I28" s="311">
        <v>0</v>
      </c>
      <c r="J28" s="131">
        <v>0</v>
      </c>
    </row>
    <row r="29" spans="1:10" ht="13.5" customHeight="1">
      <c r="A29" s="2"/>
      <c r="B29" s="62" t="s">
        <v>139</v>
      </c>
      <c r="C29" s="55" t="s">
        <v>279</v>
      </c>
      <c r="D29" s="309"/>
      <c r="E29" s="311">
        <v>0</v>
      </c>
      <c r="F29" s="311">
        <v>104719</v>
      </c>
      <c r="G29" s="320">
        <v>104719</v>
      </c>
      <c r="H29" s="310">
        <v>0</v>
      </c>
      <c r="I29" s="311">
        <v>74179</v>
      </c>
      <c r="J29" s="131">
        <v>74179</v>
      </c>
    </row>
    <row r="30" spans="1:10" ht="13.5" customHeight="1">
      <c r="A30" s="2"/>
      <c r="B30" s="62" t="s">
        <v>194</v>
      </c>
      <c r="C30" s="55" t="s">
        <v>196</v>
      </c>
      <c r="D30" s="309"/>
      <c r="E30" s="311">
        <v>0</v>
      </c>
      <c r="F30" s="311">
        <v>0</v>
      </c>
      <c r="G30" s="320">
        <v>0</v>
      </c>
      <c r="H30" s="310">
        <v>0</v>
      </c>
      <c r="I30" s="311">
        <v>0</v>
      </c>
      <c r="J30" s="131">
        <v>0</v>
      </c>
    </row>
    <row r="31" spans="1:10" ht="13.5" customHeight="1">
      <c r="A31" s="37"/>
      <c r="B31" s="63" t="s">
        <v>61</v>
      </c>
      <c r="C31" s="53" t="s">
        <v>48</v>
      </c>
      <c r="D31" s="308" t="s">
        <v>431</v>
      </c>
      <c r="E31" s="355">
        <v>66311240</v>
      </c>
      <c r="F31" s="306">
        <v>10153735</v>
      </c>
      <c r="G31" s="319">
        <v>76464975</v>
      </c>
      <c r="H31" s="305">
        <v>62612512</v>
      </c>
      <c r="I31" s="306">
        <v>12855966</v>
      </c>
      <c r="J31" s="307">
        <v>75468478</v>
      </c>
    </row>
    <row r="32" spans="1:10" ht="13.5" customHeight="1">
      <c r="A32" s="37"/>
      <c r="B32" s="62" t="s">
        <v>140</v>
      </c>
      <c r="C32" s="55" t="s">
        <v>18</v>
      </c>
      <c r="D32" s="309"/>
      <c r="E32" s="311">
        <v>66297787</v>
      </c>
      <c r="F32" s="311">
        <v>8795833</v>
      </c>
      <c r="G32" s="320">
        <v>75093620</v>
      </c>
      <c r="H32" s="310">
        <v>62597467</v>
      </c>
      <c r="I32" s="311">
        <v>11407314</v>
      </c>
      <c r="J32" s="131">
        <v>74004781</v>
      </c>
    </row>
    <row r="33" spans="1:10" ht="13.5" customHeight="1">
      <c r="A33" s="37"/>
      <c r="B33" s="62" t="s">
        <v>141</v>
      </c>
      <c r="C33" s="55" t="s">
        <v>19</v>
      </c>
      <c r="D33" s="309"/>
      <c r="E33" s="311">
        <v>2393956</v>
      </c>
      <c r="F33" s="311">
        <v>7324070</v>
      </c>
      <c r="G33" s="320">
        <v>9718026</v>
      </c>
      <c r="H33" s="310">
        <v>5305681</v>
      </c>
      <c r="I33" s="311">
        <v>10055183</v>
      </c>
      <c r="J33" s="131">
        <v>15360864</v>
      </c>
    </row>
    <row r="34" spans="1:10" ht="13.5" customHeight="1">
      <c r="A34" s="37"/>
      <c r="B34" s="62" t="s">
        <v>142</v>
      </c>
      <c r="C34" s="55" t="s">
        <v>20</v>
      </c>
      <c r="D34" s="309"/>
      <c r="E34" s="311">
        <v>0</v>
      </c>
      <c r="F34" s="311">
        <v>0</v>
      </c>
      <c r="G34" s="320">
        <v>0</v>
      </c>
      <c r="H34" s="310">
        <v>0</v>
      </c>
      <c r="I34" s="311">
        <v>0</v>
      </c>
      <c r="J34" s="131">
        <v>0</v>
      </c>
    </row>
    <row r="35" spans="1:10" ht="13.5" customHeight="1">
      <c r="A35" s="37"/>
      <c r="B35" s="62" t="s">
        <v>143</v>
      </c>
      <c r="C35" s="55" t="s">
        <v>280</v>
      </c>
      <c r="D35" s="309"/>
      <c r="E35" s="311">
        <v>0</v>
      </c>
      <c r="F35" s="311">
        <v>6871</v>
      </c>
      <c r="G35" s="320">
        <v>6871</v>
      </c>
      <c r="H35" s="310">
        <v>0</v>
      </c>
      <c r="I35" s="311">
        <v>6336</v>
      </c>
      <c r="J35" s="131">
        <v>6336</v>
      </c>
    </row>
    <row r="36" spans="1:10" ht="13.5" customHeight="1">
      <c r="A36" s="37"/>
      <c r="B36" s="62" t="s">
        <v>144</v>
      </c>
      <c r="C36" s="55" t="s">
        <v>21</v>
      </c>
      <c r="D36" s="309"/>
      <c r="E36" s="311">
        <v>17547153</v>
      </c>
      <c r="F36" s="311">
        <v>1464892</v>
      </c>
      <c r="G36" s="320">
        <v>19012045</v>
      </c>
      <c r="H36" s="310">
        <v>16444587</v>
      </c>
      <c r="I36" s="311">
        <v>1345795</v>
      </c>
      <c r="J36" s="131">
        <v>17790382</v>
      </c>
    </row>
    <row r="37" spans="1:10" ht="13.5" customHeight="1">
      <c r="A37" s="37"/>
      <c r="B37" s="62" t="s">
        <v>145</v>
      </c>
      <c r="C37" s="55" t="s">
        <v>281</v>
      </c>
      <c r="D37" s="309"/>
      <c r="E37" s="311">
        <v>0</v>
      </c>
      <c r="F37" s="311">
        <v>0</v>
      </c>
      <c r="G37" s="320">
        <v>0</v>
      </c>
      <c r="H37" s="310">
        <v>0</v>
      </c>
      <c r="I37" s="311">
        <v>0</v>
      </c>
      <c r="J37" s="131">
        <v>0</v>
      </c>
    </row>
    <row r="38" spans="1:10" ht="13.5" customHeight="1">
      <c r="A38" s="37"/>
      <c r="B38" s="62" t="s">
        <v>146</v>
      </c>
      <c r="C38" s="55" t="s">
        <v>22</v>
      </c>
      <c r="D38" s="309"/>
      <c r="E38" s="311">
        <v>0</v>
      </c>
      <c r="F38" s="311">
        <v>0</v>
      </c>
      <c r="G38" s="320">
        <v>0</v>
      </c>
      <c r="H38" s="310">
        <v>0</v>
      </c>
      <c r="I38" s="311">
        <v>0</v>
      </c>
      <c r="J38" s="131">
        <v>0</v>
      </c>
    </row>
    <row r="39" spans="1:10" ht="13.5" customHeight="1">
      <c r="A39" s="37"/>
      <c r="B39" s="62" t="s">
        <v>147</v>
      </c>
      <c r="C39" s="55" t="s">
        <v>192</v>
      </c>
      <c r="D39" s="309"/>
      <c r="E39" s="311">
        <v>3401130</v>
      </c>
      <c r="F39" s="311">
        <v>0</v>
      </c>
      <c r="G39" s="320">
        <v>3401130</v>
      </c>
      <c r="H39" s="310">
        <v>3184727</v>
      </c>
      <c r="I39" s="311">
        <v>0</v>
      </c>
      <c r="J39" s="131">
        <v>3184727</v>
      </c>
    </row>
    <row r="40" spans="1:10" ht="13.5" customHeight="1">
      <c r="A40" s="37"/>
      <c r="B40" s="62" t="s">
        <v>148</v>
      </c>
      <c r="C40" s="55" t="s">
        <v>197</v>
      </c>
      <c r="D40" s="309"/>
      <c r="E40" s="311">
        <v>140275</v>
      </c>
      <c r="F40" s="311">
        <v>0</v>
      </c>
      <c r="G40" s="320">
        <v>140275</v>
      </c>
      <c r="H40" s="310">
        <v>137121</v>
      </c>
      <c r="I40" s="311">
        <v>0</v>
      </c>
      <c r="J40" s="131">
        <v>137121</v>
      </c>
    </row>
    <row r="41" spans="1:10" ht="13.5" customHeight="1">
      <c r="A41" s="37"/>
      <c r="B41" s="62" t="s">
        <v>188</v>
      </c>
      <c r="C41" s="55" t="s">
        <v>23</v>
      </c>
      <c r="D41" s="309"/>
      <c r="E41" s="311">
        <v>42812458</v>
      </c>
      <c r="F41" s="311">
        <v>0</v>
      </c>
      <c r="G41" s="320">
        <v>42812458</v>
      </c>
      <c r="H41" s="310">
        <v>37522327</v>
      </c>
      <c r="I41" s="311">
        <v>0</v>
      </c>
      <c r="J41" s="131">
        <v>37522327</v>
      </c>
    </row>
    <row r="42" spans="1:10" ht="13.5" customHeight="1">
      <c r="A42" s="37"/>
      <c r="B42" s="62" t="s">
        <v>189</v>
      </c>
      <c r="C42" s="55" t="s">
        <v>356</v>
      </c>
      <c r="D42" s="309"/>
      <c r="E42" s="311">
        <v>2815</v>
      </c>
      <c r="F42" s="311">
        <v>0</v>
      </c>
      <c r="G42" s="320">
        <v>2815</v>
      </c>
      <c r="H42" s="310">
        <v>3024</v>
      </c>
      <c r="I42" s="311">
        <v>0</v>
      </c>
      <c r="J42" s="131">
        <v>3024</v>
      </c>
    </row>
    <row r="43" spans="1:10" ht="13.5" customHeight="1">
      <c r="A43" s="37"/>
      <c r="B43" s="62" t="s">
        <v>190</v>
      </c>
      <c r="C43" s="55" t="s">
        <v>198</v>
      </c>
      <c r="D43" s="309"/>
      <c r="E43" s="311">
        <v>0</v>
      </c>
      <c r="F43" s="311">
        <v>0</v>
      </c>
      <c r="G43" s="320">
        <v>0</v>
      </c>
      <c r="H43" s="310">
        <v>0</v>
      </c>
      <c r="I43" s="311">
        <v>0</v>
      </c>
      <c r="J43" s="131">
        <v>0</v>
      </c>
    </row>
    <row r="44" spans="1:10" ht="13.5" customHeight="1">
      <c r="A44" s="37"/>
      <c r="B44" s="62" t="s">
        <v>191</v>
      </c>
      <c r="C44" s="55" t="s">
        <v>199</v>
      </c>
      <c r="D44" s="309"/>
      <c r="E44" s="311">
        <v>0</v>
      </c>
      <c r="F44" s="311">
        <v>0</v>
      </c>
      <c r="G44" s="320">
        <v>0</v>
      </c>
      <c r="H44" s="310">
        <v>0</v>
      </c>
      <c r="I44" s="311">
        <v>0</v>
      </c>
      <c r="J44" s="131">
        <v>0</v>
      </c>
    </row>
    <row r="45" spans="1:10" ht="13.5" customHeight="1">
      <c r="A45" s="37"/>
      <c r="B45" s="62" t="s">
        <v>357</v>
      </c>
      <c r="C45" s="55" t="s">
        <v>24</v>
      </c>
      <c r="D45" s="309"/>
      <c r="E45" s="311">
        <v>0</v>
      </c>
      <c r="F45" s="311">
        <v>0</v>
      </c>
      <c r="G45" s="320">
        <v>0</v>
      </c>
      <c r="H45" s="310">
        <v>0</v>
      </c>
      <c r="I45" s="311">
        <v>0</v>
      </c>
      <c r="J45" s="131">
        <v>0</v>
      </c>
    </row>
    <row r="46" spans="1:10" ht="13.5" customHeight="1">
      <c r="A46" s="37"/>
      <c r="B46" s="62" t="s">
        <v>149</v>
      </c>
      <c r="C46" s="55" t="s">
        <v>25</v>
      </c>
      <c r="D46" s="309"/>
      <c r="E46" s="311">
        <v>13453</v>
      </c>
      <c r="F46" s="311">
        <v>1357902</v>
      </c>
      <c r="G46" s="320">
        <v>1371355</v>
      </c>
      <c r="H46" s="310">
        <v>15045</v>
      </c>
      <c r="I46" s="311">
        <v>1448652</v>
      </c>
      <c r="J46" s="131">
        <v>1463697</v>
      </c>
    </row>
    <row r="47" spans="1:10" ht="13.5" customHeight="1">
      <c r="A47" s="37"/>
      <c r="B47" s="62" t="s">
        <v>150</v>
      </c>
      <c r="C47" s="55" t="s">
        <v>26</v>
      </c>
      <c r="D47" s="309"/>
      <c r="E47" s="311">
        <v>13453</v>
      </c>
      <c r="F47" s="311">
        <v>1356068</v>
      </c>
      <c r="G47" s="320">
        <v>1369521</v>
      </c>
      <c r="H47" s="310">
        <v>15045</v>
      </c>
      <c r="I47" s="311">
        <v>1446989</v>
      </c>
      <c r="J47" s="131">
        <v>1462034</v>
      </c>
    </row>
    <row r="48" spans="1:10" ht="13.5" customHeight="1">
      <c r="A48" s="37"/>
      <c r="B48" s="62" t="s">
        <v>151</v>
      </c>
      <c r="C48" s="55" t="s">
        <v>27</v>
      </c>
      <c r="D48" s="309"/>
      <c r="E48" s="311">
        <v>0</v>
      </c>
      <c r="F48" s="311">
        <v>1834</v>
      </c>
      <c r="G48" s="320">
        <v>1834</v>
      </c>
      <c r="H48" s="310">
        <v>0</v>
      </c>
      <c r="I48" s="311">
        <v>1663</v>
      </c>
      <c r="J48" s="131">
        <v>1663</v>
      </c>
    </row>
    <row r="49" spans="1:10" ht="13.5" customHeight="1">
      <c r="A49" s="37"/>
      <c r="B49" s="63" t="s">
        <v>60</v>
      </c>
      <c r="C49" s="53" t="s">
        <v>49</v>
      </c>
      <c r="D49" s="308" t="s">
        <v>563</v>
      </c>
      <c r="E49" s="355">
        <v>86123763</v>
      </c>
      <c r="F49" s="306">
        <v>304898927</v>
      </c>
      <c r="G49" s="319">
        <v>391022690</v>
      </c>
      <c r="H49" s="305">
        <v>99756054</v>
      </c>
      <c r="I49" s="306">
        <v>240632108</v>
      </c>
      <c r="J49" s="307">
        <v>340388162</v>
      </c>
    </row>
    <row r="50" spans="1:10" ht="13.5" customHeight="1">
      <c r="A50" s="37"/>
      <c r="B50" s="62" t="s">
        <v>152</v>
      </c>
      <c r="C50" s="52" t="s">
        <v>285</v>
      </c>
      <c r="D50" s="312"/>
      <c r="E50" s="321">
        <v>15148207</v>
      </c>
      <c r="F50" s="311">
        <v>40012004</v>
      </c>
      <c r="G50" s="320">
        <v>55160211</v>
      </c>
      <c r="H50" s="310">
        <v>21712536</v>
      </c>
      <c r="I50" s="311">
        <v>38829691</v>
      </c>
      <c r="J50" s="131">
        <v>60542227</v>
      </c>
    </row>
    <row r="51" spans="1:10" ht="13.5" customHeight="1">
      <c r="A51" s="37"/>
      <c r="B51" s="62" t="s">
        <v>153</v>
      </c>
      <c r="C51" s="51" t="s">
        <v>267</v>
      </c>
      <c r="D51" s="312"/>
      <c r="E51" s="321">
        <v>2169986</v>
      </c>
      <c r="F51" s="311">
        <v>14248154</v>
      </c>
      <c r="G51" s="320">
        <v>16418140</v>
      </c>
      <c r="H51" s="310">
        <v>4835016</v>
      </c>
      <c r="I51" s="311">
        <v>16046285</v>
      </c>
      <c r="J51" s="131">
        <v>20881301</v>
      </c>
    </row>
    <row r="52" spans="1:10" ht="13.5" customHeight="1">
      <c r="A52" s="37"/>
      <c r="B52" s="62" t="s">
        <v>154</v>
      </c>
      <c r="C52" s="51" t="s">
        <v>256</v>
      </c>
      <c r="D52" s="312"/>
      <c r="E52" s="321">
        <v>12978221</v>
      </c>
      <c r="F52" s="311">
        <v>25763850</v>
      </c>
      <c r="G52" s="320">
        <v>38742071</v>
      </c>
      <c r="H52" s="310">
        <v>16877520</v>
      </c>
      <c r="I52" s="311">
        <v>22783406</v>
      </c>
      <c r="J52" s="131">
        <v>39660926</v>
      </c>
    </row>
    <row r="53" spans="1:10" ht="13.5" customHeight="1">
      <c r="A53" s="37"/>
      <c r="B53" s="62" t="s">
        <v>282</v>
      </c>
      <c r="C53" s="51" t="s">
        <v>268</v>
      </c>
      <c r="D53" s="312"/>
      <c r="E53" s="321">
        <v>0</v>
      </c>
      <c r="F53" s="311">
        <v>0</v>
      </c>
      <c r="G53" s="320">
        <v>0</v>
      </c>
      <c r="H53" s="310">
        <v>0</v>
      </c>
      <c r="I53" s="311">
        <v>0</v>
      </c>
      <c r="J53" s="131">
        <v>0</v>
      </c>
    </row>
    <row r="54" spans="1:10" ht="13.5" customHeight="1">
      <c r="A54" s="37"/>
      <c r="B54" s="62" t="s">
        <v>155</v>
      </c>
      <c r="C54" s="55" t="s">
        <v>266</v>
      </c>
      <c r="D54" s="312"/>
      <c r="E54" s="321">
        <v>70975556</v>
      </c>
      <c r="F54" s="311">
        <v>264886923</v>
      </c>
      <c r="G54" s="320">
        <v>335862479</v>
      </c>
      <c r="H54" s="310">
        <v>78043518</v>
      </c>
      <c r="I54" s="311">
        <v>201802417</v>
      </c>
      <c r="J54" s="131">
        <v>279845935</v>
      </c>
    </row>
    <row r="55" spans="1:10" ht="13.5" customHeight="1">
      <c r="A55" s="37"/>
      <c r="B55" s="62" t="s">
        <v>156</v>
      </c>
      <c r="C55" s="55" t="s">
        <v>200</v>
      </c>
      <c r="D55" s="312"/>
      <c r="E55" s="321">
        <v>7771855</v>
      </c>
      <c r="F55" s="311">
        <v>14936993</v>
      </c>
      <c r="G55" s="320">
        <v>22708848</v>
      </c>
      <c r="H55" s="310">
        <v>7301938</v>
      </c>
      <c r="I55" s="311">
        <v>8068206</v>
      </c>
      <c r="J55" s="131">
        <v>15370144</v>
      </c>
    </row>
    <row r="56" spans="1:10" ht="13.5" customHeight="1">
      <c r="A56" s="37"/>
      <c r="B56" s="62" t="s">
        <v>309</v>
      </c>
      <c r="C56" s="55" t="s">
        <v>304</v>
      </c>
      <c r="D56" s="312"/>
      <c r="E56" s="321">
        <v>4902565</v>
      </c>
      <c r="F56" s="311">
        <v>6456638</v>
      </c>
      <c r="G56" s="320">
        <v>11359203</v>
      </c>
      <c r="H56" s="310">
        <v>3682456</v>
      </c>
      <c r="I56" s="311">
        <v>4054139</v>
      </c>
      <c r="J56" s="131">
        <v>7736595</v>
      </c>
    </row>
    <row r="57" spans="1:10" ht="13.5" customHeight="1">
      <c r="A57" s="37"/>
      <c r="B57" s="62" t="s">
        <v>308</v>
      </c>
      <c r="C57" s="55" t="s">
        <v>305</v>
      </c>
      <c r="D57" s="312"/>
      <c r="E57" s="321">
        <v>2869290</v>
      </c>
      <c r="F57" s="311">
        <v>8480355</v>
      </c>
      <c r="G57" s="320">
        <v>11349645</v>
      </c>
      <c r="H57" s="310">
        <v>3619482</v>
      </c>
      <c r="I57" s="311">
        <v>4014067</v>
      </c>
      <c r="J57" s="131">
        <v>7633549</v>
      </c>
    </row>
    <row r="58" spans="1:10" ht="13.5" customHeight="1">
      <c r="A58" s="37"/>
      <c r="B58" s="62" t="s">
        <v>157</v>
      </c>
      <c r="C58" s="55" t="s">
        <v>201</v>
      </c>
      <c r="D58" s="312"/>
      <c r="E58" s="321">
        <v>56292686</v>
      </c>
      <c r="F58" s="311">
        <v>195293523</v>
      </c>
      <c r="G58" s="320">
        <v>251586209</v>
      </c>
      <c r="H58" s="310">
        <v>60693410</v>
      </c>
      <c r="I58" s="311">
        <v>151509069</v>
      </c>
      <c r="J58" s="131">
        <v>212202479</v>
      </c>
    </row>
    <row r="59" spans="1:10" ht="13.5" customHeight="1">
      <c r="A59" s="37"/>
      <c r="B59" s="62" t="s">
        <v>286</v>
      </c>
      <c r="C59" s="55" t="s">
        <v>326</v>
      </c>
      <c r="D59" s="312"/>
      <c r="E59" s="321">
        <v>7542317</v>
      </c>
      <c r="F59" s="311">
        <v>72456811</v>
      </c>
      <c r="G59" s="320">
        <v>79999128</v>
      </c>
      <c r="H59" s="310">
        <v>10023967</v>
      </c>
      <c r="I59" s="311">
        <v>61232134</v>
      </c>
      <c r="J59" s="131">
        <v>71256101</v>
      </c>
    </row>
    <row r="60" spans="1:10" ht="13.5" customHeight="1">
      <c r="A60" s="37"/>
      <c r="B60" s="62" t="s">
        <v>287</v>
      </c>
      <c r="C60" s="55" t="s">
        <v>327</v>
      </c>
      <c r="D60" s="312"/>
      <c r="E60" s="321">
        <v>35225426</v>
      </c>
      <c r="F60" s="311">
        <v>44470191</v>
      </c>
      <c r="G60" s="320">
        <v>79695617</v>
      </c>
      <c r="H60" s="310">
        <v>43714007</v>
      </c>
      <c r="I60" s="311">
        <v>24234403</v>
      </c>
      <c r="J60" s="131">
        <v>67948410</v>
      </c>
    </row>
    <row r="61" spans="1:10" ht="13.5" customHeight="1">
      <c r="A61" s="37"/>
      <c r="B61" s="62" t="s">
        <v>306</v>
      </c>
      <c r="C61" s="55" t="s">
        <v>328</v>
      </c>
      <c r="D61" s="312"/>
      <c r="E61" s="321">
        <v>6762661</v>
      </c>
      <c r="F61" s="311">
        <v>39183260</v>
      </c>
      <c r="G61" s="320">
        <v>45945921</v>
      </c>
      <c r="H61" s="310">
        <v>3477718</v>
      </c>
      <c r="I61" s="311">
        <v>33021266</v>
      </c>
      <c r="J61" s="131">
        <v>36498984</v>
      </c>
    </row>
    <row r="62" spans="1:10" ht="13.5" customHeight="1">
      <c r="A62" s="37"/>
      <c r="B62" s="62" t="s">
        <v>307</v>
      </c>
      <c r="C62" s="55" t="s">
        <v>329</v>
      </c>
      <c r="D62" s="312"/>
      <c r="E62" s="321">
        <v>6762282</v>
      </c>
      <c r="F62" s="311">
        <v>39183261</v>
      </c>
      <c r="G62" s="320">
        <v>45945543</v>
      </c>
      <c r="H62" s="310">
        <v>3477718</v>
      </c>
      <c r="I62" s="311">
        <v>33021266</v>
      </c>
      <c r="J62" s="131">
        <v>36498984</v>
      </c>
    </row>
    <row r="63" spans="1:10" ht="13.5" customHeight="1">
      <c r="A63" s="37"/>
      <c r="B63" s="62" t="s">
        <v>158</v>
      </c>
      <c r="C63" s="55" t="s">
        <v>291</v>
      </c>
      <c r="D63" s="312"/>
      <c r="E63" s="321">
        <v>5540916</v>
      </c>
      <c r="F63" s="311">
        <v>19805509</v>
      </c>
      <c r="G63" s="320">
        <v>25346425</v>
      </c>
      <c r="H63" s="310">
        <v>9982384</v>
      </c>
      <c r="I63" s="311">
        <v>21935096</v>
      </c>
      <c r="J63" s="131">
        <v>31917480</v>
      </c>
    </row>
    <row r="64" spans="1:10" ht="13.5" customHeight="1">
      <c r="A64" s="37"/>
      <c r="B64" s="62" t="s">
        <v>288</v>
      </c>
      <c r="C64" s="55" t="s">
        <v>317</v>
      </c>
      <c r="D64" s="312"/>
      <c r="E64" s="321">
        <v>2983892</v>
      </c>
      <c r="F64" s="311">
        <v>3479536</v>
      </c>
      <c r="G64" s="320">
        <v>6463428</v>
      </c>
      <c r="H64" s="310">
        <v>5408521</v>
      </c>
      <c r="I64" s="311">
        <v>5781135</v>
      </c>
      <c r="J64" s="131">
        <v>11189656</v>
      </c>
    </row>
    <row r="65" spans="1:10" ht="13.5" customHeight="1">
      <c r="A65" s="37"/>
      <c r="B65" s="62" t="s">
        <v>289</v>
      </c>
      <c r="C65" s="55" t="s">
        <v>318</v>
      </c>
      <c r="D65" s="312"/>
      <c r="E65" s="321">
        <v>2557024</v>
      </c>
      <c r="F65" s="311">
        <v>4020054</v>
      </c>
      <c r="G65" s="320">
        <v>6577078</v>
      </c>
      <c r="H65" s="310">
        <v>4573863</v>
      </c>
      <c r="I65" s="311">
        <v>7252760</v>
      </c>
      <c r="J65" s="131">
        <v>11826623</v>
      </c>
    </row>
    <row r="66" spans="1:10" ht="13.5" customHeight="1">
      <c r="A66" s="37"/>
      <c r="B66" s="62" t="s">
        <v>290</v>
      </c>
      <c r="C66" s="55" t="s">
        <v>313</v>
      </c>
      <c r="D66" s="312"/>
      <c r="E66" s="321">
        <v>0</v>
      </c>
      <c r="F66" s="311">
        <v>8535662</v>
      </c>
      <c r="G66" s="320">
        <v>8535662</v>
      </c>
      <c r="H66" s="310">
        <v>0</v>
      </c>
      <c r="I66" s="311">
        <v>6649121</v>
      </c>
      <c r="J66" s="131">
        <v>6649121</v>
      </c>
    </row>
    <row r="67" spans="1:10" ht="13.5" customHeight="1">
      <c r="A67" s="37"/>
      <c r="B67" s="62" t="s">
        <v>310</v>
      </c>
      <c r="C67" s="55" t="s">
        <v>314</v>
      </c>
      <c r="D67" s="312"/>
      <c r="E67" s="321">
        <v>0</v>
      </c>
      <c r="F67" s="311">
        <v>3770257</v>
      </c>
      <c r="G67" s="320">
        <v>3770257</v>
      </c>
      <c r="H67" s="310">
        <v>0</v>
      </c>
      <c r="I67" s="311">
        <v>2252080</v>
      </c>
      <c r="J67" s="131">
        <v>2252080</v>
      </c>
    </row>
    <row r="68" spans="1:10" ht="13.5" customHeight="1">
      <c r="A68" s="37"/>
      <c r="B68" s="62" t="s">
        <v>311</v>
      </c>
      <c r="C68" s="55" t="s">
        <v>315</v>
      </c>
      <c r="D68" s="312"/>
      <c r="E68" s="321">
        <v>0</v>
      </c>
      <c r="F68" s="311">
        <v>0</v>
      </c>
      <c r="G68" s="320">
        <v>0</v>
      </c>
      <c r="H68" s="310">
        <v>0</v>
      </c>
      <c r="I68" s="311">
        <v>0</v>
      </c>
      <c r="J68" s="131">
        <v>0</v>
      </c>
    </row>
    <row r="69" spans="1:10" ht="13.5" customHeight="1">
      <c r="A69" s="37"/>
      <c r="B69" s="62" t="s">
        <v>312</v>
      </c>
      <c r="C69" s="55" t="s">
        <v>316</v>
      </c>
      <c r="D69" s="312"/>
      <c r="E69" s="321">
        <v>0</v>
      </c>
      <c r="F69" s="311">
        <v>0</v>
      </c>
      <c r="G69" s="320">
        <v>0</v>
      </c>
      <c r="H69" s="310">
        <v>0</v>
      </c>
      <c r="I69" s="311">
        <v>0</v>
      </c>
      <c r="J69" s="131">
        <v>0</v>
      </c>
    </row>
    <row r="70" spans="1:10" ht="13.5" customHeight="1">
      <c r="A70" s="37"/>
      <c r="B70" s="62" t="s">
        <v>159</v>
      </c>
      <c r="C70" s="55" t="s">
        <v>202</v>
      </c>
      <c r="D70" s="312"/>
      <c r="E70" s="321">
        <v>1370099</v>
      </c>
      <c r="F70" s="311">
        <v>1461619</v>
      </c>
      <c r="G70" s="320">
        <v>2831718</v>
      </c>
      <c r="H70" s="310">
        <v>65786</v>
      </c>
      <c r="I70" s="311">
        <v>471118</v>
      </c>
      <c r="J70" s="131">
        <v>536904</v>
      </c>
    </row>
    <row r="71" spans="1:10" ht="13.5" customHeight="1">
      <c r="A71" s="37"/>
      <c r="B71" s="62" t="s">
        <v>319</v>
      </c>
      <c r="C71" s="55" t="s">
        <v>330</v>
      </c>
      <c r="D71" s="312"/>
      <c r="E71" s="321">
        <v>1368334</v>
      </c>
      <c r="F71" s="311">
        <v>28902</v>
      </c>
      <c r="G71" s="320">
        <v>1397236</v>
      </c>
      <c r="H71" s="310">
        <v>61892</v>
      </c>
      <c r="I71" s="311">
        <v>208060</v>
      </c>
      <c r="J71" s="131">
        <v>269952</v>
      </c>
    </row>
    <row r="72" spans="1:10" ht="13.5" customHeight="1">
      <c r="A72" s="37"/>
      <c r="B72" s="62" t="s">
        <v>320</v>
      </c>
      <c r="C72" s="55" t="s">
        <v>325</v>
      </c>
      <c r="D72" s="312"/>
      <c r="E72" s="321">
        <v>1765</v>
      </c>
      <c r="F72" s="311">
        <v>1432717</v>
      </c>
      <c r="G72" s="320">
        <v>1434482</v>
      </c>
      <c r="H72" s="310">
        <v>3894</v>
      </c>
      <c r="I72" s="311">
        <v>263058</v>
      </c>
      <c r="J72" s="131">
        <v>266952</v>
      </c>
    </row>
    <row r="73" spans="1:10" ht="13.5" customHeight="1">
      <c r="A73" s="37"/>
      <c r="B73" s="62" t="s">
        <v>283</v>
      </c>
      <c r="C73" s="55" t="s">
        <v>28</v>
      </c>
      <c r="D73" s="312"/>
      <c r="E73" s="321">
        <v>0</v>
      </c>
      <c r="F73" s="311">
        <v>22973</v>
      </c>
      <c r="G73" s="320">
        <v>22973</v>
      </c>
      <c r="H73" s="310">
        <v>0</v>
      </c>
      <c r="I73" s="311">
        <v>29604</v>
      </c>
      <c r="J73" s="131">
        <v>29604</v>
      </c>
    </row>
    <row r="74" spans="1:10" ht="13.5" customHeight="1">
      <c r="A74" s="37"/>
      <c r="B74" s="62" t="s">
        <v>321</v>
      </c>
      <c r="C74" s="55" t="s">
        <v>323</v>
      </c>
      <c r="D74" s="312"/>
      <c r="E74" s="321">
        <v>0</v>
      </c>
      <c r="F74" s="311">
        <v>0</v>
      </c>
      <c r="G74" s="320">
        <v>0</v>
      </c>
      <c r="H74" s="310">
        <v>0</v>
      </c>
      <c r="I74" s="311">
        <v>0</v>
      </c>
      <c r="J74" s="131">
        <v>0</v>
      </c>
    </row>
    <row r="75" spans="1:10" ht="13.5" customHeight="1">
      <c r="A75" s="37"/>
      <c r="B75" s="62" t="s">
        <v>322</v>
      </c>
      <c r="C75" s="55" t="s">
        <v>324</v>
      </c>
      <c r="D75" s="312"/>
      <c r="E75" s="321">
        <v>0</v>
      </c>
      <c r="F75" s="311">
        <v>22973</v>
      </c>
      <c r="G75" s="320">
        <v>22973</v>
      </c>
      <c r="H75" s="310">
        <v>0</v>
      </c>
      <c r="I75" s="311">
        <v>29604</v>
      </c>
      <c r="J75" s="131">
        <v>29604</v>
      </c>
    </row>
    <row r="76" spans="1:10" ht="13.5" customHeight="1">
      <c r="A76" s="37"/>
      <c r="B76" s="62" t="s">
        <v>284</v>
      </c>
      <c r="C76" s="55" t="s">
        <v>193</v>
      </c>
      <c r="D76" s="312"/>
      <c r="E76" s="321">
        <v>0</v>
      </c>
      <c r="F76" s="311">
        <v>33366306</v>
      </c>
      <c r="G76" s="320">
        <v>33366306</v>
      </c>
      <c r="H76" s="310">
        <v>0</v>
      </c>
      <c r="I76" s="311">
        <v>19789324</v>
      </c>
      <c r="J76" s="131">
        <v>19789324</v>
      </c>
    </row>
    <row r="77" spans="1:10" ht="13.5" customHeight="1">
      <c r="A77" s="37"/>
      <c r="B77" s="53" t="s">
        <v>206</v>
      </c>
      <c r="C77" s="26"/>
      <c r="D77" s="309"/>
      <c r="E77" s="306">
        <v>802066260</v>
      </c>
      <c r="F77" s="306">
        <v>897465950</v>
      </c>
      <c r="G77" s="319">
        <v>1699532210</v>
      </c>
      <c r="H77" s="305">
        <v>781260644</v>
      </c>
      <c r="I77" s="306">
        <v>805490181</v>
      </c>
      <c r="J77" s="307">
        <v>1586750825</v>
      </c>
    </row>
    <row r="78" spans="1:10" ht="13.5" customHeight="1">
      <c r="A78" s="37"/>
      <c r="B78" s="63" t="s">
        <v>59</v>
      </c>
      <c r="C78" s="53" t="s">
        <v>50</v>
      </c>
      <c r="D78" s="309"/>
      <c r="E78" s="306">
        <v>42074242</v>
      </c>
      <c r="F78" s="306">
        <v>49977639</v>
      </c>
      <c r="G78" s="319">
        <v>92051881</v>
      </c>
      <c r="H78" s="305">
        <v>43409744</v>
      </c>
      <c r="I78" s="306">
        <v>42261767</v>
      </c>
      <c r="J78" s="307">
        <v>85671511</v>
      </c>
    </row>
    <row r="79" spans="1:10" ht="13.5" customHeight="1">
      <c r="A79" s="37"/>
      <c r="B79" s="62" t="s">
        <v>160</v>
      </c>
      <c r="C79" s="55" t="s">
        <v>185</v>
      </c>
      <c r="D79" s="309"/>
      <c r="E79" s="311">
        <v>9347750</v>
      </c>
      <c r="F79" s="311">
        <v>0</v>
      </c>
      <c r="G79" s="320">
        <v>9347750</v>
      </c>
      <c r="H79" s="310">
        <v>9529381</v>
      </c>
      <c r="I79" s="311">
        <v>0</v>
      </c>
      <c r="J79" s="131">
        <v>9529381</v>
      </c>
    </row>
    <row r="80" spans="1:10" ht="13.5" customHeight="1">
      <c r="A80" s="37"/>
      <c r="B80" s="62" t="s">
        <v>161</v>
      </c>
      <c r="C80" s="55" t="s">
        <v>29</v>
      </c>
      <c r="D80" s="309"/>
      <c r="E80" s="311">
        <v>14468521</v>
      </c>
      <c r="F80" s="311">
        <v>17078597</v>
      </c>
      <c r="G80" s="320">
        <v>31547118</v>
      </c>
      <c r="H80" s="310">
        <v>15270202</v>
      </c>
      <c r="I80" s="311">
        <v>12493790</v>
      </c>
      <c r="J80" s="131">
        <v>27763992</v>
      </c>
    </row>
    <row r="81" spans="1:10" ht="13.5" customHeight="1">
      <c r="A81" s="37"/>
      <c r="B81" s="62" t="s">
        <v>162</v>
      </c>
      <c r="C81" s="55" t="s">
        <v>30</v>
      </c>
      <c r="D81" s="309"/>
      <c r="E81" s="311">
        <v>15180957</v>
      </c>
      <c r="F81" s="311">
        <v>6454745</v>
      </c>
      <c r="G81" s="320">
        <v>21635702</v>
      </c>
      <c r="H81" s="310">
        <v>15595071</v>
      </c>
      <c r="I81" s="311">
        <v>5756410</v>
      </c>
      <c r="J81" s="131">
        <v>21351481</v>
      </c>
    </row>
    <row r="82" spans="1:10" ht="13.5" customHeight="1">
      <c r="A82" s="37"/>
      <c r="B82" s="62" t="s">
        <v>163</v>
      </c>
      <c r="C82" s="55" t="s">
        <v>31</v>
      </c>
      <c r="D82" s="309"/>
      <c r="E82" s="311">
        <v>2729524</v>
      </c>
      <c r="F82" s="311">
        <v>1120190</v>
      </c>
      <c r="G82" s="320">
        <v>3849714</v>
      </c>
      <c r="H82" s="310">
        <v>2701590</v>
      </c>
      <c r="I82" s="311">
        <v>914041</v>
      </c>
      <c r="J82" s="131">
        <v>3615631</v>
      </c>
    </row>
    <row r="83" spans="1:10" ht="13.5" customHeight="1">
      <c r="A83" s="37"/>
      <c r="B83" s="62" t="s">
        <v>164</v>
      </c>
      <c r="C83" s="55" t="s">
        <v>32</v>
      </c>
      <c r="D83" s="309"/>
      <c r="E83" s="311">
        <v>251322</v>
      </c>
      <c r="F83" s="311">
        <v>22807632</v>
      </c>
      <c r="G83" s="320">
        <v>23058954</v>
      </c>
      <c r="H83" s="310">
        <v>250510</v>
      </c>
      <c r="I83" s="311">
        <v>20775992</v>
      </c>
      <c r="J83" s="131">
        <v>21026502</v>
      </c>
    </row>
    <row r="84" spans="1:10" ht="13.5" customHeight="1">
      <c r="A84" s="37"/>
      <c r="B84" s="62" t="s">
        <v>165</v>
      </c>
      <c r="C84" s="55" t="s">
        <v>292</v>
      </c>
      <c r="D84" s="309"/>
      <c r="E84" s="311">
        <v>0</v>
      </c>
      <c r="F84" s="311">
        <v>159928</v>
      </c>
      <c r="G84" s="320">
        <v>159928</v>
      </c>
      <c r="H84" s="310">
        <v>0</v>
      </c>
      <c r="I84" s="311">
        <v>144496</v>
      </c>
      <c r="J84" s="131">
        <v>144496</v>
      </c>
    </row>
    <row r="85" spans="1:10" ht="13.5" customHeight="1">
      <c r="A85" s="37"/>
      <c r="B85" s="62" t="s">
        <v>166</v>
      </c>
      <c r="C85" s="55" t="s">
        <v>33</v>
      </c>
      <c r="D85" s="309"/>
      <c r="E85" s="311">
        <v>96168</v>
      </c>
      <c r="F85" s="311">
        <v>2356547</v>
      </c>
      <c r="G85" s="320">
        <v>2452715</v>
      </c>
      <c r="H85" s="310">
        <v>62990</v>
      </c>
      <c r="I85" s="311">
        <v>2177038</v>
      </c>
      <c r="J85" s="131">
        <v>2240028</v>
      </c>
    </row>
    <row r="86" spans="1:10" ht="13.5" customHeight="1">
      <c r="A86" s="37"/>
      <c r="B86" s="62" t="s">
        <v>167</v>
      </c>
      <c r="C86" s="55" t="s">
        <v>34</v>
      </c>
      <c r="D86" s="309"/>
      <c r="E86" s="311">
        <v>0</v>
      </c>
      <c r="F86" s="311">
        <v>0</v>
      </c>
      <c r="G86" s="320">
        <v>0</v>
      </c>
      <c r="H86" s="310">
        <v>0</v>
      </c>
      <c r="I86" s="311">
        <v>0</v>
      </c>
      <c r="J86" s="131">
        <v>0</v>
      </c>
    </row>
    <row r="87" spans="1:10" ht="13.5" customHeight="1">
      <c r="A87" s="37"/>
      <c r="B87" s="63" t="s">
        <v>58</v>
      </c>
      <c r="C87" s="53" t="s">
        <v>51</v>
      </c>
      <c r="D87" s="309"/>
      <c r="E87" s="306">
        <v>759992018</v>
      </c>
      <c r="F87" s="306">
        <v>847488311</v>
      </c>
      <c r="G87" s="319">
        <v>1607480329</v>
      </c>
      <c r="H87" s="305">
        <v>737850900</v>
      </c>
      <c r="I87" s="306">
        <v>763228414</v>
      </c>
      <c r="J87" s="307">
        <v>1501079314</v>
      </c>
    </row>
    <row r="88" spans="1:10" ht="13.5" customHeight="1">
      <c r="A88" s="37"/>
      <c r="B88" s="66" t="s">
        <v>168</v>
      </c>
      <c r="C88" s="55" t="s">
        <v>183</v>
      </c>
      <c r="D88" s="309"/>
      <c r="E88" s="311">
        <v>5620657</v>
      </c>
      <c r="F88" s="311">
        <v>1308370</v>
      </c>
      <c r="G88" s="320">
        <v>6929027</v>
      </c>
      <c r="H88" s="310">
        <v>3562837</v>
      </c>
      <c r="I88" s="311">
        <v>1433797</v>
      </c>
      <c r="J88" s="131">
        <v>4996634</v>
      </c>
    </row>
    <row r="89" spans="1:10" ht="13.5" customHeight="1">
      <c r="A89" s="37"/>
      <c r="B89" s="62" t="s">
        <v>169</v>
      </c>
      <c r="C89" s="57" t="s">
        <v>35</v>
      </c>
      <c r="D89" s="309"/>
      <c r="E89" s="311">
        <v>23676969</v>
      </c>
      <c r="F89" s="311">
        <v>12224886</v>
      </c>
      <c r="G89" s="320">
        <v>35901855</v>
      </c>
      <c r="H89" s="310">
        <v>23696036</v>
      </c>
      <c r="I89" s="311">
        <v>11082043</v>
      </c>
      <c r="J89" s="131">
        <v>34778079</v>
      </c>
    </row>
    <row r="90" spans="1:10" ht="13.5" customHeight="1">
      <c r="A90" s="37"/>
      <c r="B90" s="66" t="s">
        <v>170</v>
      </c>
      <c r="C90" s="55" t="s">
        <v>203</v>
      </c>
      <c r="D90" s="309"/>
      <c r="E90" s="311">
        <v>3267</v>
      </c>
      <c r="F90" s="311">
        <v>0</v>
      </c>
      <c r="G90" s="320">
        <v>3267</v>
      </c>
      <c r="H90" s="310">
        <v>3371</v>
      </c>
      <c r="I90" s="311">
        <v>0</v>
      </c>
      <c r="J90" s="131">
        <v>3371</v>
      </c>
    </row>
    <row r="91" spans="1:10" ht="13.5" customHeight="1">
      <c r="A91" s="37"/>
      <c r="B91" s="62" t="s">
        <v>171</v>
      </c>
      <c r="C91" s="57" t="s">
        <v>204</v>
      </c>
      <c r="D91" s="309"/>
      <c r="E91" s="311">
        <v>0</v>
      </c>
      <c r="F91" s="311">
        <v>0</v>
      </c>
      <c r="G91" s="320">
        <v>0</v>
      </c>
      <c r="H91" s="310">
        <v>0</v>
      </c>
      <c r="I91" s="311">
        <v>0</v>
      </c>
      <c r="J91" s="131">
        <v>0</v>
      </c>
    </row>
    <row r="92" spans="1:10" ht="13.5" customHeight="1">
      <c r="A92" s="37"/>
      <c r="B92" s="64" t="s">
        <v>172</v>
      </c>
      <c r="C92" s="55" t="s">
        <v>303</v>
      </c>
      <c r="D92" s="309"/>
      <c r="E92" s="311">
        <v>178295368</v>
      </c>
      <c r="F92" s="311">
        <v>148024176</v>
      </c>
      <c r="G92" s="320">
        <v>326319544</v>
      </c>
      <c r="H92" s="310">
        <v>174794481</v>
      </c>
      <c r="I92" s="311">
        <v>134473134</v>
      </c>
      <c r="J92" s="131">
        <v>309267615</v>
      </c>
    </row>
    <row r="93" spans="1:10" ht="13.5" customHeight="1">
      <c r="A93" s="37"/>
      <c r="B93" s="62" t="s">
        <v>173</v>
      </c>
      <c r="C93" s="54" t="s">
        <v>36</v>
      </c>
      <c r="D93" s="309"/>
      <c r="E93" s="311">
        <v>552395757</v>
      </c>
      <c r="F93" s="311">
        <v>685930775</v>
      </c>
      <c r="G93" s="320">
        <v>1238326532</v>
      </c>
      <c r="H93" s="310">
        <v>535794175</v>
      </c>
      <c r="I93" s="311">
        <v>616239344</v>
      </c>
      <c r="J93" s="131">
        <v>1152033519</v>
      </c>
    </row>
    <row r="94" spans="1:10" ht="13.5" customHeight="1">
      <c r="A94" s="37"/>
      <c r="B94" s="62" t="s">
        <v>174</v>
      </c>
      <c r="C94" s="55" t="s">
        <v>37</v>
      </c>
      <c r="D94" s="309"/>
      <c r="E94" s="311">
        <v>0</v>
      </c>
      <c r="F94" s="311">
        <v>104</v>
      </c>
      <c r="G94" s="320">
        <v>104</v>
      </c>
      <c r="H94" s="310">
        <v>0</v>
      </c>
      <c r="I94" s="311">
        <v>96</v>
      </c>
      <c r="J94" s="131">
        <v>96</v>
      </c>
    </row>
    <row r="95" spans="1:10" s="84" customFormat="1" ht="13.5" customHeight="1">
      <c r="A95" s="83"/>
      <c r="B95" s="63" t="s">
        <v>63</v>
      </c>
      <c r="C95" s="53" t="s">
        <v>205</v>
      </c>
      <c r="D95" s="309"/>
      <c r="E95" s="311">
        <v>0</v>
      </c>
      <c r="F95" s="311">
        <v>0</v>
      </c>
      <c r="G95" s="320">
        <v>0</v>
      </c>
      <c r="H95" s="310">
        <v>0</v>
      </c>
      <c r="I95" s="311">
        <v>0</v>
      </c>
      <c r="J95" s="131">
        <v>0</v>
      </c>
    </row>
    <row r="96" spans="1:10" ht="15.75" customHeight="1">
      <c r="A96" s="37"/>
      <c r="B96" s="62"/>
      <c r="C96" s="55"/>
      <c r="D96" s="309"/>
      <c r="E96" s="311"/>
      <c r="F96" s="311"/>
      <c r="G96" s="320"/>
      <c r="H96" s="310"/>
      <c r="I96" s="311"/>
      <c r="J96" s="131"/>
    </row>
    <row r="97" spans="1:10" ht="13.5" customHeight="1">
      <c r="A97" s="58"/>
      <c r="B97" s="317"/>
      <c r="C97" s="318" t="s">
        <v>92</v>
      </c>
      <c r="D97" s="313"/>
      <c r="E97" s="315">
        <v>979546543</v>
      </c>
      <c r="F97" s="315">
        <v>1252473041</v>
      </c>
      <c r="G97" s="351">
        <v>2232019584</v>
      </c>
      <c r="H97" s="314">
        <v>967284782</v>
      </c>
      <c r="I97" s="315">
        <v>1095816983</v>
      </c>
      <c r="J97" s="316">
        <v>2063101765</v>
      </c>
    </row>
    <row r="98" spans="4:10" ht="12">
      <c r="D98" s="85"/>
      <c r="E98" s="36"/>
      <c r="F98" s="36"/>
      <c r="G98" s="36"/>
      <c r="H98" s="36"/>
      <c r="I98" s="36"/>
      <c r="J98" s="36"/>
    </row>
    <row r="99" spans="2:10" ht="15">
      <c r="B99" s="6" t="s">
        <v>337</v>
      </c>
      <c r="D99" s="85"/>
      <c r="E99" s="36"/>
      <c r="F99" s="36"/>
      <c r="G99" s="36"/>
      <c r="H99" s="36"/>
      <c r="I99" s="36"/>
      <c r="J99" s="36"/>
    </row>
    <row r="100" spans="4:10" ht="12">
      <c r="D100" s="86"/>
      <c r="E100" s="36"/>
      <c r="F100" s="36"/>
      <c r="G100" s="36"/>
      <c r="H100" s="36"/>
      <c r="I100" s="36"/>
      <c r="J100" s="36"/>
    </row>
    <row r="101" spans="4:10" ht="12">
      <c r="D101" s="86"/>
      <c r="E101" s="36"/>
      <c r="F101" s="36"/>
      <c r="G101" s="36"/>
      <c r="H101" s="36"/>
      <c r="I101" s="36"/>
      <c r="J101" s="36"/>
    </row>
    <row r="102" spans="4:10" ht="12">
      <c r="D102" s="86"/>
      <c r="E102" s="31"/>
      <c r="F102" s="31"/>
      <c r="G102" s="31"/>
      <c r="H102" s="31"/>
      <c r="I102" s="31"/>
      <c r="J102" s="31"/>
    </row>
    <row r="103" ht="12">
      <c r="D103" s="86"/>
    </row>
    <row r="104" ht="12">
      <c r="D104" s="86"/>
    </row>
    <row r="105" ht="12">
      <c r="D105" s="86"/>
    </row>
    <row r="106" ht="12">
      <c r="D106" s="86"/>
    </row>
    <row r="107" ht="12">
      <c r="D107" s="86"/>
    </row>
    <row r="108" ht="12">
      <c r="D108" s="86"/>
    </row>
    <row r="109" ht="12">
      <c r="D109" s="86"/>
    </row>
  </sheetData>
  <sheetProtection/>
  <mergeCells count="8">
    <mergeCell ref="E7:J7"/>
    <mergeCell ref="B4:J4"/>
    <mergeCell ref="E9:G9"/>
    <mergeCell ref="H9:J9"/>
    <mergeCell ref="A7:C10"/>
    <mergeCell ref="D7:D10"/>
    <mergeCell ref="E8:G8"/>
    <mergeCell ref="H8:J8"/>
  </mergeCells>
  <printOptions/>
  <pageMargins left="0.7480314960629921" right="0.31496062992125984" top="0.4724409448818898" bottom="0.2755905511811024" header="0" footer="0.2755905511811024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="70" zoomScaleNormal="70" zoomScaleSheetLayoutView="75" zoomScalePageLayoutView="0" workbookViewId="0" topLeftCell="B1">
      <pane xSplit="3" ySplit="11" topLeftCell="E12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2" sqref="E12"/>
    </sheetView>
  </sheetViews>
  <sheetFormatPr defaultColWidth="9.140625" defaultRowHeight="12.75"/>
  <cols>
    <col min="1" max="2" width="1.28515625" style="43" customWidth="1"/>
    <col min="3" max="3" width="7.00390625" style="43" customWidth="1"/>
    <col min="4" max="4" width="102.8515625" style="43" customWidth="1"/>
    <col min="5" max="5" width="11.00390625" style="43" bestFit="1" customWidth="1"/>
    <col min="6" max="6" width="23.7109375" style="43" customWidth="1"/>
    <col min="7" max="7" width="22.7109375" style="43" customWidth="1"/>
    <col min="8" max="16384" width="9.140625" style="43" customWidth="1"/>
  </cols>
  <sheetData>
    <row r="1" spans="1:7" s="68" customFormat="1" ht="26.25">
      <c r="A1" s="140" t="s">
        <v>261</v>
      </c>
      <c r="B1" s="141"/>
      <c r="C1" s="142"/>
      <c r="D1" s="142"/>
      <c r="E1" s="142"/>
      <c r="F1" s="142"/>
      <c r="G1" s="143"/>
    </row>
    <row r="2" spans="1:7" s="68" customFormat="1" ht="21" customHeight="1">
      <c r="A2" s="144"/>
      <c r="B2" s="132"/>
      <c r="C2" s="69"/>
      <c r="D2" s="69"/>
      <c r="E2" s="69"/>
      <c r="F2" s="69"/>
      <c r="G2" s="145"/>
    </row>
    <row r="3" spans="1:7" s="68" customFormat="1" ht="30">
      <c r="A3" s="144"/>
      <c r="B3" s="132"/>
      <c r="C3" s="38" t="s">
        <v>82</v>
      </c>
      <c r="D3" s="69"/>
      <c r="E3" s="69"/>
      <c r="F3" s="69"/>
      <c r="G3" s="145"/>
    </row>
    <row r="4" spans="1:7" s="34" customFormat="1" ht="27">
      <c r="A4" s="146"/>
      <c r="B4" s="35"/>
      <c r="C4" s="47" t="s">
        <v>578</v>
      </c>
      <c r="E4" s="33"/>
      <c r="F4" s="33"/>
      <c r="G4" s="147"/>
    </row>
    <row r="5" spans="1:7" s="34" customFormat="1" ht="22.5">
      <c r="A5" s="146"/>
      <c r="B5" s="35"/>
      <c r="C5" s="129" t="str">
        <f>+a!B10</f>
        <v>At 31 March 2020</v>
      </c>
      <c r="E5" s="33"/>
      <c r="F5" s="33"/>
      <c r="G5" s="147"/>
    </row>
    <row r="6" spans="1:7" s="42" customFormat="1" ht="15">
      <c r="A6" s="358"/>
      <c r="B6" s="359"/>
      <c r="C6" s="359"/>
      <c r="D6" s="359"/>
      <c r="E6" s="359"/>
      <c r="F6" s="357"/>
      <c r="G6" s="360"/>
    </row>
    <row r="7" spans="1:7" ht="15.75" customHeight="1">
      <c r="A7" s="397" t="s">
        <v>184</v>
      </c>
      <c r="B7" s="398"/>
      <c r="C7" s="398"/>
      <c r="D7" s="398"/>
      <c r="E7" s="374" t="s">
        <v>89</v>
      </c>
      <c r="F7" s="407" t="s">
        <v>373</v>
      </c>
      <c r="G7" s="408"/>
    </row>
    <row r="8" spans="1:7" ht="14.25" customHeight="1">
      <c r="A8" s="399"/>
      <c r="B8" s="400"/>
      <c r="C8" s="400"/>
      <c r="D8" s="400"/>
      <c r="E8" s="375"/>
      <c r="F8" s="118" t="s">
        <v>84</v>
      </c>
      <c r="G8" s="119" t="s">
        <v>85</v>
      </c>
    </row>
    <row r="9" spans="1:7" ht="15.75" customHeight="1">
      <c r="A9" s="399"/>
      <c r="B9" s="400"/>
      <c r="C9" s="400"/>
      <c r="D9" s="400"/>
      <c r="E9" s="375"/>
      <c r="F9" s="127" t="s">
        <v>585</v>
      </c>
      <c r="G9" s="128" t="s">
        <v>476</v>
      </c>
    </row>
    <row r="10" spans="1:7" ht="6.75" customHeight="1">
      <c r="A10" s="399"/>
      <c r="B10" s="400"/>
      <c r="C10" s="400"/>
      <c r="D10" s="400"/>
      <c r="E10" s="375"/>
      <c r="F10" s="403" t="str">
        <f>a!E14</f>
        <v>31 March 2020</v>
      </c>
      <c r="G10" s="405" t="s">
        <v>586</v>
      </c>
    </row>
    <row r="11" spans="1:7" ht="9" customHeight="1">
      <c r="A11" s="401"/>
      <c r="B11" s="402"/>
      <c r="C11" s="402"/>
      <c r="D11" s="402"/>
      <c r="E11" s="376"/>
      <c r="F11" s="404"/>
      <c r="G11" s="406"/>
    </row>
    <row r="12" spans="1:7" s="44" customFormat="1" ht="16.5" customHeight="1">
      <c r="A12" s="3"/>
      <c r="B12" s="133"/>
      <c r="C12" s="217" t="s">
        <v>57</v>
      </c>
      <c r="D12" s="184" t="s">
        <v>40</v>
      </c>
      <c r="E12" s="322" t="s">
        <v>564</v>
      </c>
      <c r="F12" s="331">
        <v>8913954</v>
      </c>
      <c r="G12" s="307">
        <v>10272821</v>
      </c>
    </row>
    <row r="13" spans="1:7" ht="13.5" customHeight="1">
      <c r="A13" s="45"/>
      <c r="B13" s="42"/>
      <c r="C13" s="218" t="s">
        <v>65</v>
      </c>
      <c r="D13" s="190" t="s">
        <v>361</v>
      </c>
      <c r="E13" s="323"/>
      <c r="F13" s="125">
        <v>7337179</v>
      </c>
      <c r="G13" s="131">
        <v>8204825</v>
      </c>
    </row>
    <row r="14" spans="1:7" ht="13.5" customHeight="1">
      <c r="A14" s="45"/>
      <c r="B14" s="42"/>
      <c r="C14" s="218" t="s">
        <v>64</v>
      </c>
      <c r="D14" s="190" t="s">
        <v>362</v>
      </c>
      <c r="E14" s="323"/>
      <c r="F14" s="125">
        <v>0</v>
      </c>
      <c r="G14" s="131">
        <v>118129</v>
      </c>
    </row>
    <row r="15" spans="1:7" ht="13.5" customHeight="1">
      <c r="A15" s="45"/>
      <c r="B15" s="42"/>
      <c r="C15" s="218" t="s">
        <v>66</v>
      </c>
      <c r="D15" s="190" t="s">
        <v>363</v>
      </c>
      <c r="E15" s="323"/>
      <c r="F15" s="125">
        <v>41993</v>
      </c>
      <c r="G15" s="131">
        <v>148312</v>
      </c>
    </row>
    <row r="16" spans="1:7" ht="13.5" customHeight="1">
      <c r="A16" s="45"/>
      <c r="B16" s="42"/>
      <c r="C16" s="218" t="s">
        <v>67</v>
      </c>
      <c r="D16" s="190" t="s">
        <v>364</v>
      </c>
      <c r="E16" s="323"/>
      <c r="F16" s="125">
        <v>55375</v>
      </c>
      <c r="G16" s="131">
        <v>29777</v>
      </c>
    </row>
    <row r="17" spans="1:7" ht="13.5" customHeight="1">
      <c r="A17" s="45"/>
      <c r="B17" s="42"/>
      <c r="C17" s="218" t="s">
        <v>73</v>
      </c>
      <c r="D17" s="190" t="s">
        <v>365</v>
      </c>
      <c r="E17" s="323"/>
      <c r="F17" s="125">
        <v>1361949</v>
      </c>
      <c r="G17" s="131">
        <v>1627596</v>
      </c>
    </row>
    <row r="18" spans="1:7" ht="13.5" customHeight="1">
      <c r="A18" s="45"/>
      <c r="B18" s="42"/>
      <c r="C18" s="218" t="s">
        <v>175</v>
      </c>
      <c r="D18" s="190" t="s">
        <v>477</v>
      </c>
      <c r="E18" s="323"/>
      <c r="F18" s="125">
        <v>26161</v>
      </c>
      <c r="G18" s="131">
        <v>10694</v>
      </c>
    </row>
    <row r="19" spans="1:7" ht="13.5" customHeight="1">
      <c r="A19" s="45"/>
      <c r="B19" s="42"/>
      <c r="C19" s="218" t="s">
        <v>176</v>
      </c>
      <c r="D19" s="190" t="s">
        <v>478</v>
      </c>
      <c r="E19" s="323"/>
      <c r="F19" s="125">
        <v>600013</v>
      </c>
      <c r="G19" s="131">
        <v>810457</v>
      </c>
    </row>
    <row r="20" spans="1:7" ht="13.5" customHeight="1">
      <c r="A20" s="45"/>
      <c r="B20" s="42"/>
      <c r="C20" s="218" t="s">
        <v>177</v>
      </c>
      <c r="D20" s="190" t="s">
        <v>479</v>
      </c>
      <c r="E20" s="323"/>
      <c r="F20" s="125">
        <v>735775</v>
      </c>
      <c r="G20" s="131">
        <v>806445</v>
      </c>
    </row>
    <row r="21" spans="1:7" ht="13.5" customHeight="1">
      <c r="A21" s="45"/>
      <c r="B21" s="42"/>
      <c r="C21" s="218" t="s">
        <v>118</v>
      </c>
      <c r="D21" s="190" t="s">
        <v>276</v>
      </c>
      <c r="E21" s="323"/>
      <c r="F21" s="125">
        <v>0</v>
      </c>
      <c r="G21" s="131">
        <v>0</v>
      </c>
    </row>
    <row r="22" spans="1:7" ht="13.5" customHeight="1">
      <c r="A22" s="45"/>
      <c r="B22" s="42"/>
      <c r="C22" s="218" t="s">
        <v>119</v>
      </c>
      <c r="D22" s="190" t="s">
        <v>0</v>
      </c>
      <c r="E22" s="324"/>
      <c r="F22" s="332">
        <v>117458</v>
      </c>
      <c r="G22" s="329">
        <v>144182</v>
      </c>
    </row>
    <row r="23" spans="1:7" ht="13.5" customHeight="1">
      <c r="A23" s="45"/>
      <c r="B23" s="42"/>
      <c r="C23" s="219" t="s">
        <v>61</v>
      </c>
      <c r="D23" s="194" t="s">
        <v>591</v>
      </c>
      <c r="E23" s="322" t="s">
        <v>565</v>
      </c>
      <c r="F23" s="124">
        <v>3269830</v>
      </c>
      <c r="G23" s="307">
        <v>5777758</v>
      </c>
    </row>
    <row r="24" spans="1:7" s="44" customFormat="1" ht="13.5" customHeight="1">
      <c r="A24" s="3"/>
      <c r="B24" s="133"/>
      <c r="C24" s="218" t="s">
        <v>68</v>
      </c>
      <c r="D24" s="190" t="s">
        <v>1</v>
      </c>
      <c r="E24" s="323"/>
      <c r="F24" s="125">
        <v>2187055</v>
      </c>
      <c r="G24" s="131">
        <v>4688397</v>
      </c>
    </row>
    <row r="25" spans="1:7" ht="13.5" customHeight="1">
      <c r="A25" s="45"/>
      <c r="B25" s="42"/>
      <c r="C25" s="218" t="s">
        <v>69</v>
      </c>
      <c r="D25" s="195" t="s">
        <v>3</v>
      </c>
      <c r="E25" s="324"/>
      <c r="F25" s="332">
        <v>439999</v>
      </c>
      <c r="G25" s="329">
        <v>511029</v>
      </c>
    </row>
    <row r="26" spans="1:7" ht="13.5" customHeight="1">
      <c r="A26" s="45"/>
      <c r="B26" s="42"/>
      <c r="C26" s="218" t="s">
        <v>70</v>
      </c>
      <c r="D26" s="196" t="s">
        <v>2</v>
      </c>
      <c r="E26" s="324"/>
      <c r="F26" s="332">
        <v>30274</v>
      </c>
      <c r="G26" s="329">
        <v>6277</v>
      </c>
    </row>
    <row r="27" spans="1:7" ht="13.5" customHeight="1">
      <c r="A27" s="45"/>
      <c r="B27" s="42"/>
      <c r="C27" s="218" t="s">
        <v>79</v>
      </c>
      <c r="D27" s="190" t="s">
        <v>4</v>
      </c>
      <c r="E27" s="323"/>
      <c r="F27" s="125">
        <v>437606</v>
      </c>
      <c r="G27" s="131">
        <v>474220</v>
      </c>
    </row>
    <row r="28" spans="1:7" ht="13.5" customHeight="1">
      <c r="A28" s="45"/>
      <c r="B28" s="42"/>
      <c r="C28" s="218" t="s">
        <v>80</v>
      </c>
      <c r="D28" s="190" t="s">
        <v>575</v>
      </c>
      <c r="E28" s="323"/>
      <c r="F28" s="125">
        <v>45343</v>
      </c>
      <c r="G28" s="131">
        <v>47062</v>
      </c>
    </row>
    <row r="29" spans="1:7" ht="13.5" customHeight="1">
      <c r="A29" s="45"/>
      <c r="B29" s="42"/>
      <c r="C29" s="218" t="s">
        <v>240</v>
      </c>
      <c r="D29" s="195" t="s">
        <v>277</v>
      </c>
      <c r="E29" s="324"/>
      <c r="F29" s="332">
        <v>129553</v>
      </c>
      <c r="G29" s="329">
        <v>50773</v>
      </c>
    </row>
    <row r="30" spans="1:7" ht="13.5" customHeight="1">
      <c r="A30" s="45"/>
      <c r="B30" s="42"/>
      <c r="C30" s="217" t="s">
        <v>60</v>
      </c>
      <c r="D30" s="188" t="s">
        <v>52</v>
      </c>
      <c r="E30" s="323"/>
      <c r="F30" s="124">
        <v>5644124</v>
      </c>
      <c r="G30" s="307">
        <v>4495063</v>
      </c>
    </row>
    <row r="31" spans="1:7" s="44" customFormat="1" ht="13.5" customHeight="1">
      <c r="A31" s="3"/>
      <c r="B31" s="133"/>
      <c r="C31" s="217" t="s">
        <v>59</v>
      </c>
      <c r="D31" s="188" t="s">
        <v>480</v>
      </c>
      <c r="E31" s="323"/>
      <c r="F31" s="124">
        <v>1677702</v>
      </c>
      <c r="G31" s="307">
        <v>1430502</v>
      </c>
    </row>
    <row r="32" spans="1:7" s="44" customFormat="1" ht="13.5" customHeight="1">
      <c r="A32" s="3"/>
      <c r="B32" s="133"/>
      <c r="C32" s="218" t="s">
        <v>97</v>
      </c>
      <c r="D32" s="190" t="s">
        <v>5</v>
      </c>
      <c r="E32" s="323"/>
      <c r="F32" s="125">
        <v>2058138</v>
      </c>
      <c r="G32" s="131">
        <v>1957011</v>
      </c>
    </row>
    <row r="33" spans="1:7" ht="13.5" customHeight="1">
      <c r="A33" s="45"/>
      <c r="B33" s="42"/>
      <c r="C33" s="218" t="s">
        <v>178</v>
      </c>
      <c r="D33" s="190" t="s">
        <v>6</v>
      </c>
      <c r="E33" s="323"/>
      <c r="F33" s="125">
        <v>164829</v>
      </c>
      <c r="G33" s="131">
        <v>166484</v>
      </c>
    </row>
    <row r="34" spans="1:7" ht="13.5" customHeight="1">
      <c r="A34" s="45"/>
      <c r="B34" s="42"/>
      <c r="C34" s="218" t="s">
        <v>179</v>
      </c>
      <c r="D34" s="190" t="s">
        <v>193</v>
      </c>
      <c r="E34" s="323"/>
      <c r="F34" s="125">
        <v>1893309</v>
      </c>
      <c r="G34" s="131">
        <v>1790527</v>
      </c>
    </row>
    <row r="35" spans="1:7" ht="13.5" customHeight="1">
      <c r="A35" s="45"/>
      <c r="B35" s="42"/>
      <c r="C35" s="218" t="s">
        <v>74</v>
      </c>
      <c r="D35" s="190" t="s">
        <v>592</v>
      </c>
      <c r="E35" s="323"/>
      <c r="F35" s="125">
        <v>380436</v>
      </c>
      <c r="G35" s="131">
        <v>526509</v>
      </c>
    </row>
    <row r="36" spans="1:7" ht="13.5" customHeight="1">
      <c r="A36" s="45"/>
      <c r="B36" s="42"/>
      <c r="C36" s="218" t="s">
        <v>180</v>
      </c>
      <c r="D36" s="196" t="s">
        <v>6</v>
      </c>
      <c r="E36" s="323"/>
      <c r="F36" s="125">
        <v>423</v>
      </c>
      <c r="G36" s="131">
        <v>52</v>
      </c>
    </row>
    <row r="37" spans="1:7" ht="13.5" customHeight="1">
      <c r="A37" s="45"/>
      <c r="B37" s="42"/>
      <c r="C37" s="218" t="s">
        <v>181</v>
      </c>
      <c r="D37" s="190" t="s">
        <v>193</v>
      </c>
      <c r="E37" s="323"/>
      <c r="F37" s="125">
        <v>380013</v>
      </c>
      <c r="G37" s="131">
        <v>526457</v>
      </c>
    </row>
    <row r="38" spans="1:7" ht="13.5" customHeight="1">
      <c r="A38" s="45"/>
      <c r="B38" s="42"/>
      <c r="C38" s="217" t="s">
        <v>58</v>
      </c>
      <c r="D38" s="188" t="s">
        <v>53</v>
      </c>
      <c r="E38" s="322" t="s">
        <v>566</v>
      </c>
      <c r="F38" s="124">
        <v>571</v>
      </c>
      <c r="G38" s="307">
        <v>414</v>
      </c>
    </row>
    <row r="39" spans="1:7" s="44" customFormat="1" ht="13.5" customHeight="1">
      <c r="A39" s="3"/>
      <c r="B39" s="133"/>
      <c r="C39" s="217" t="s">
        <v>63</v>
      </c>
      <c r="D39" s="188" t="s">
        <v>336</v>
      </c>
      <c r="E39" s="322" t="s">
        <v>567</v>
      </c>
      <c r="F39" s="124">
        <v>529479</v>
      </c>
      <c r="G39" s="307">
        <v>-169078</v>
      </c>
    </row>
    <row r="40" spans="1:7" s="44" customFormat="1" ht="13.5" customHeight="1">
      <c r="A40" s="3"/>
      <c r="B40" s="133"/>
      <c r="C40" s="218" t="s">
        <v>100</v>
      </c>
      <c r="D40" s="190" t="s">
        <v>370</v>
      </c>
      <c r="E40" s="323"/>
      <c r="F40" s="125">
        <v>2177081</v>
      </c>
      <c r="G40" s="131">
        <v>486955</v>
      </c>
    </row>
    <row r="41" spans="1:7" ht="13.5" customHeight="1">
      <c r="A41" s="45"/>
      <c r="B41" s="42"/>
      <c r="C41" s="218" t="s">
        <v>101</v>
      </c>
      <c r="D41" s="190" t="s">
        <v>369</v>
      </c>
      <c r="E41" s="323"/>
      <c r="F41" s="125">
        <v>-2043895</v>
      </c>
      <c r="G41" s="131">
        <v>907345</v>
      </c>
    </row>
    <row r="42" spans="1:7" ht="13.5" customHeight="1">
      <c r="A42" s="45"/>
      <c r="B42" s="42"/>
      <c r="C42" s="218" t="s">
        <v>102</v>
      </c>
      <c r="D42" s="190" t="s">
        <v>371</v>
      </c>
      <c r="E42" s="323"/>
      <c r="F42" s="125">
        <v>396293</v>
      </c>
      <c r="G42" s="131">
        <v>-1563378</v>
      </c>
    </row>
    <row r="43" spans="1:7" ht="13.5" customHeight="1">
      <c r="A43" s="45"/>
      <c r="B43" s="42"/>
      <c r="C43" s="217" t="s">
        <v>62</v>
      </c>
      <c r="D43" s="188" t="s">
        <v>54</v>
      </c>
      <c r="E43" s="322" t="s">
        <v>568</v>
      </c>
      <c r="F43" s="124">
        <v>1907743</v>
      </c>
      <c r="G43" s="307">
        <v>1639973</v>
      </c>
    </row>
    <row r="44" spans="1:7" s="44" customFormat="1" ht="13.5" customHeight="1">
      <c r="A44" s="3"/>
      <c r="B44" s="133"/>
      <c r="C44" s="217" t="s">
        <v>103</v>
      </c>
      <c r="D44" s="188" t="s">
        <v>481</v>
      </c>
      <c r="E44" s="323"/>
      <c r="F44" s="124">
        <v>9759619</v>
      </c>
      <c r="G44" s="307">
        <v>7396874</v>
      </c>
    </row>
    <row r="45" spans="1:7" s="44" customFormat="1" ht="13.5" customHeight="1">
      <c r="A45" s="3"/>
      <c r="B45" s="133"/>
      <c r="C45" s="217" t="s">
        <v>104</v>
      </c>
      <c r="D45" s="188" t="s">
        <v>482</v>
      </c>
      <c r="E45" s="322" t="s">
        <v>569</v>
      </c>
      <c r="F45" s="124">
        <v>4860884</v>
      </c>
      <c r="G45" s="307">
        <v>3206823</v>
      </c>
    </row>
    <row r="46" spans="1:7" s="44" customFormat="1" ht="13.5" customHeight="1">
      <c r="A46" s="3"/>
      <c r="B46" s="133"/>
      <c r="C46" s="217" t="s">
        <v>105</v>
      </c>
      <c r="D46" s="188" t="s">
        <v>576</v>
      </c>
      <c r="E46" s="324"/>
      <c r="F46" s="124">
        <v>728140</v>
      </c>
      <c r="G46" s="307">
        <v>242876</v>
      </c>
    </row>
    <row r="47" spans="1:7" s="44" customFormat="1" ht="13.5" customHeight="1">
      <c r="A47" s="3"/>
      <c r="B47" s="133"/>
      <c r="C47" s="220" t="s">
        <v>108</v>
      </c>
      <c r="D47" s="199" t="s">
        <v>483</v>
      </c>
      <c r="E47" s="324"/>
      <c r="F47" s="124">
        <v>895026</v>
      </c>
      <c r="G47" s="307">
        <v>864992</v>
      </c>
    </row>
    <row r="48" spans="1:7" s="44" customFormat="1" ht="13.5" customHeight="1">
      <c r="A48" s="3"/>
      <c r="B48" s="133"/>
      <c r="C48" s="217" t="s">
        <v>108</v>
      </c>
      <c r="D48" s="188" t="s">
        <v>55</v>
      </c>
      <c r="E48" s="322" t="s">
        <v>570</v>
      </c>
      <c r="F48" s="124">
        <v>1549848</v>
      </c>
      <c r="G48" s="307">
        <v>1203802</v>
      </c>
    </row>
    <row r="49" spans="1:7" s="44" customFormat="1" ht="13.5" customHeight="1">
      <c r="A49" s="3"/>
      <c r="B49" s="133"/>
      <c r="C49" s="217" t="s">
        <v>110</v>
      </c>
      <c r="D49" s="188" t="s">
        <v>593</v>
      </c>
      <c r="E49" s="323"/>
      <c r="F49" s="124">
        <v>1725721</v>
      </c>
      <c r="G49" s="307">
        <v>1878381</v>
      </c>
    </row>
    <row r="50" spans="1:7" s="44" customFormat="1" ht="13.5" customHeight="1">
      <c r="A50" s="3"/>
      <c r="B50" s="133"/>
      <c r="C50" s="217" t="s">
        <v>111</v>
      </c>
      <c r="D50" s="160" t="s">
        <v>331</v>
      </c>
      <c r="E50" s="323"/>
      <c r="F50" s="124">
        <v>0</v>
      </c>
      <c r="G50" s="307">
        <v>0</v>
      </c>
    </row>
    <row r="51" spans="1:7" s="44" customFormat="1" ht="13.5" customHeight="1">
      <c r="A51" s="3"/>
      <c r="B51" s="133"/>
      <c r="C51" s="217" t="s">
        <v>112</v>
      </c>
      <c r="D51" s="221" t="s">
        <v>484</v>
      </c>
      <c r="E51" s="324"/>
      <c r="F51" s="124">
        <v>321102</v>
      </c>
      <c r="G51" s="307">
        <v>249959</v>
      </c>
    </row>
    <row r="52" spans="1:7" s="44" customFormat="1" ht="13.5" customHeight="1">
      <c r="A52" s="3"/>
      <c r="B52" s="133"/>
      <c r="C52" s="217" t="s">
        <v>113</v>
      </c>
      <c r="D52" s="188" t="s">
        <v>56</v>
      </c>
      <c r="E52" s="324"/>
      <c r="F52" s="124">
        <v>0</v>
      </c>
      <c r="G52" s="307">
        <v>0</v>
      </c>
    </row>
    <row r="53" spans="1:7" s="44" customFormat="1" ht="13.5" customHeight="1">
      <c r="A53" s="3"/>
      <c r="B53" s="133"/>
      <c r="C53" s="217" t="s">
        <v>116</v>
      </c>
      <c r="D53" s="188" t="s">
        <v>594</v>
      </c>
      <c r="E53" s="322" t="s">
        <v>571</v>
      </c>
      <c r="F53" s="124">
        <v>2046823</v>
      </c>
      <c r="G53" s="307">
        <v>2128340</v>
      </c>
    </row>
    <row r="54" spans="1:7" s="44" customFormat="1" ht="13.5" customHeight="1">
      <c r="A54" s="3"/>
      <c r="B54" s="133"/>
      <c r="C54" s="222" t="s">
        <v>117</v>
      </c>
      <c r="D54" s="188" t="s">
        <v>485</v>
      </c>
      <c r="E54" s="322" t="s">
        <v>572</v>
      </c>
      <c r="F54" s="124">
        <v>415457</v>
      </c>
      <c r="G54" s="307">
        <v>406377</v>
      </c>
    </row>
    <row r="55" spans="1:7" s="44" customFormat="1" ht="13.5" customHeight="1">
      <c r="A55" s="3"/>
      <c r="B55" s="133"/>
      <c r="C55" s="223" t="s">
        <v>340</v>
      </c>
      <c r="D55" s="196" t="s">
        <v>207</v>
      </c>
      <c r="E55" s="324"/>
      <c r="F55" s="125">
        <v>732758</v>
      </c>
      <c r="G55" s="131">
        <v>196488</v>
      </c>
    </row>
    <row r="56" spans="1:7" s="44" customFormat="1" ht="13.5" customHeight="1">
      <c r="A56" s="3"/>
      <c r="B56" s="133"/>
      <c r="C56" s="223" t="s">
        <v>341</v>
      </c>
      <c r="D56" s="196" t="s">
        <v>486</v>
      </c>
      <c r="E56" s="324"/>
      <c r="F56" s="125">
        <v>308794</v>
      </c>
      <c r="G56" s="131">
        <v>522901</v>
      </c>
    </row>
    <row r="57" spans="1:7" s="44" customFormat="1" ht="13.5" customHeight="1">
      <c r="A57" s="3"/>
      <c r="B57" s="133"/>
      <c r="C57" s="223" t="s">
        <v>345</v>
      </c>
      <c r="D57" s="196" t="s">
        <v>487</v>
      </c>
      <c r="E57" s="324"/>
      <c r="F57" s="125">
        <v>-626095</v>
      </c>
      <c r="G57" s="131">
        <v>-313012</v>
      </c>
    </row>
    <row r="58" spans="1:7" s="44" customFormat="1" ht="13.5" customHeight="1">
      <c r="A58" s="3"/>
      <c r="B58" s="133"/>
      <c r="C58" s="217" t="s">
        <v>339</v>
      </c>
      <c r="D58" s="188" t="s">
        <v>595</v>
      </c>
      <c r="E58" s="322" t="s">
        <v>573</v>
      </c>
      <c r="F58" s="124">
        <v>1631366</v>
      </c>
      <c r="G58" s="307">
        <v>1721963</v>
      </c>
    </row>
    <row r="59" spans="1:7" s="44" customFormat="1" ht="13.5" customHeight="1">
      <c r="A59" s="3"/>
      <c r="B59" s="133"/>
      <c r="C59" s="217" t="s">
        <v>350</v>
      </c>
      <c r="D59" s="188" t="s">
        <v>344</v>
      </c>
      <c r="E59" s="325"/>
      <c r="F59" s="327">
        <v>0</v>
      </c>
      <c r="G59" s="239">
        <v>0</v>
      </c>
    </row>
    <row r="60" spans="1:7" ht="13.5" customHeight="1">
      <c r="A60" s="45"/>
      <c r="B60" s="42"/>
      <c r="C60" s="218" t="s">
        <v>488</v>
      </c>
      <c r="D60" s="195" t="s">
        <v>346</v>
      </c>
      <c r="E60" s="325"/>
      <c r="F60" s="328">
        <v>0</v>
      </c>
      <c r="G60" s="109">
        <v>0</v>
      </c>
    </row>
    <row r="61" spans="1:7" ht="13.5" customHeight="1">
      <c r="A61" s="45"/>
      <c r="B61" s="42"/>
      <c r="C61" s="218" t="s">
        <v>489</v>
      </c>
      <c r="D61" s="195" t="s">
        <v>348</v>
      </c>
      <c r="E61" s="325"/>
      <c r="F61" s="328">
        <v>0</v>
      </c>
      <c r="G61" s="109">
        <v>0</v>
      </c>
    </row>
    <row r="62" spans="1:7" ht="13.5" customHeight="1">
      <c r="A62" s="45"/>
      <c r="B62" s="42"/>
      <c r="C62" s="218" t="s">
        <v>490</v>
      </c>
      <c r="D62" s="195" t="s">
        <v>193</v>
      </c>
      <c r="E62" s="325"/>
      <c r="F62" s="328">
        <v>0</v>
      </c>
      <c r="G62" s="109">
        <v>0</v>
      </c>
    </row>
    <row r="63" spans="1:7" ht="13.5" customHeight="1">
      <c r="A63" s="45"/>
      <c r="B63" s="42"/>
      <c r="C63" s="217" t="s">
        <v>351</v>
      </c>
      <c r="D63" s="188" t="s">
        <v>358</v>
      </c>
      <c r="E63" s="325"/>
      <c r="F63" s="327">
        <v>0</v>
      </c>
      <c r="G63" s="239">
        <v>0</v>
      </c>
    </row>
    <row r="64" spans="1:7" ht="13.5" customHeight="1">
      <c r="A64" s="45"/>
      <c r="B64" s="42"/>
      <c r="C64" s="218" t="s">
        <v>352</v>
      </c>
      <c r="D64" s="195" t="s">
        <v>349</v>
      </c>
      <c r="E64" s="325"/>
      <c r="F64" s="328">
        <v>0</v>
      </c>
      <c r="G64" s="109">
        <v>0</v>
      </c>
    </row>
    <row r="65" spans="1:7" ht="13.5" customHeight="1">
      <c r="A65" s="45"/>
      <c r="B65" s="42"/>
      <c r="C65" s="218" t="s">
        <v>353</v>
      </c>
      <c r="D65" s="195" t="s">
        <v>347</v>
      </c>
      <c r="E65" s="325"/>
      <c r="F65" s="328">
        <v>0</v>
      </c>
      <c r="G65" s="109">
        <v>0</v>
      </c>
    </row>
    <row r="66" spans="1:7" ht="13.5" customHeight="1">
      <c r="A66" s="45"/>
      <c r="B66" s="42"/>
      <c r="C66" s="218" t="s">
        <v>491</v>
      </c>
      <c r="D66" s="195" t="s">
        <v>193</v>
      </c>
      <c r="E66" s="325"/>
      <c r="F66" s="328">
        <v>0</v>
      </c>
      <c r="G66" s="109">
        <v>0</v>
      </c>
    </row>
    <row r="67" spans="1:7" ht="13.5" customHeight="1">
      <c r="A67" s="45"/>
      <c r="B67" s="42"/>
      <c r="C67" s="217" t="s">
        <v>354</v>
      </c>
      <c r="D67" s="194" t="s">
        <v>596</v>
      </c>
      <c r="E67" s="322" t="s">
        <v>571</v>
      </c>
      <c r="F67" s="124">
        <v>0</v>
      </c>
      <c r="G67" s="307">
        <v>0</v>
      </c>
    </row>
    <row r="68" spans="1:7" ht="13.5" customHeight="1">
      <c r="A68" s="45"/>
      <c r="B68" s="42"/>
      <c r="C68" s="217" t="s">
        <v>355</v>
      </c>
      <c r="D68" s="194" t="s">
        <v>360</v>
      </c>
      <c r="E68" s="322" t="s">
        <v>572</v>
      </c>
      <c r="F68" s="124">
        <v>0</v>
      </c>
      <c r="G68" s="307">
        <v>0</v>
      </c>
    </row>
    <row r="69" spans="1:7" ht="13.5" customHeight="1">
      <c r="A69" s="45"/>
      <c r="B69" s="42"/>
      <c r="C69" s="223" t="s">
        <v>492</v>
      </c>
      <c r="D69" s="196" t="s">
        <v>207</v>
      </c>
      <c r="E69" s="324"/>
      <c r="F69" s="124">
        <v>0</v>
      </c>
      <c r="G69" s="307">
        <v>0</v>
      </c>
    </row>
    <row r="70" spans="1:7" ht="13.5" customHeight="1">
      <c r="A70" s="45"/>
      <c r="B70" s="42"/>
      <c r="C70" s="223" t="s">
        <v>493</v>
      </c>
      <c r="D70" s="196" t="s">
        <v>486</v>
      </c>
      <c r="E70" s="324"/>
      <c r="F70" s="124">
        <v>0</v>
      </c>
      <c r="G70" s="307">
        <v>0</v>
      </c>
    </row>
    <row r="71" spans="1:7" ht="13.5" customHeight="1">
      <c r="A71" s="45"/>
      <c r="B71" s="42"/>
      <c r="C71" s="223" t="s">
        <v>494</v>
      </c>
      <c r="D71" s="196" t="s">
        <v>487</v>
      </c>
      <c r="E71" s="324"/>
      <c r="F71" s="124">
        <v>0</v>
      </c>
      <c r="G71" s="307">
        <v>0</v>
      </c>
    </row>
    <row r="72" spans="1:7" ht="13.5" customHeight="1">
      <c r="A72" s="45"/>
      <c r="B72" s="42"/>
      <c r="C72" s="217" t="s">
        <v>495</v>
      </c>
      <c r="D72" s="194" t="s">
        <v>597</v>
      </c>
      <c r="E72" s="322" t="s">
        <v>573</v>
      </c>
      <c r="F72" s="124">
        <v>0</v>
      </c>
      <c r="G72" s="307">
        <v>0</v>
      </c>
    </row>
    <row r="73" spans="1:7" ht="13.5" customHeight="1">
      <c r="A73" s="45"/>
      <c r="B73" s="42"/>
      <c r="C73" s="217" t="s">
        <v>496</v>
      </c>
      <c r="D73" s="194" t="s">
        <v>598</v>
      </c>
      <c r="E73" s="322" t="s">
        <v>574</v>
      </c>
      <c r="F73" s="124">
        <v>1631366</v>
      </c>
      <c r="G73" s="307">
        <v>1721963</v>
      </c>
    </row>
    <row r="74" spans="1:7" s="44" customFormat="1" ht="13.5" customHeight="1">
      <c r="A74" s="3"/>
      <c r="B74" s="133"/>
      <c r="C74" s="217"/>
      <c r="D74" s="194"/>
      <c r="E74" s="324"/>
      <c r="F74" s="124"/>
      <c r="G74" s="307"/>
    </row>
    <row r="75" spans="1:7" ht="13.5" customHeight="1">
      <c r="A75" s="45"/>
      <c r="B75" s="42"/>
      <c r="C75" s="224"/>
      <c r="D75" s="225" t="s">
        <v>599</v>
      </c>
      <c r="E75" s="326"/>
      <c r="F75" s="333">
        <v>0.003884204761904762</v>
      </c>
      <c r="G75" s="330">
        <v>0.004099911904761905</v>
      </c>
    </row>
    <row r="76" spans="1:2" ht="13.5" customHeight="1">
      <c r="A76" s="45"/>
      <c r="B76" s="42"/>
    </row>
    <row r="77" spans="1:7" s="44" customFormat="1" ht="14.25" customHeight="1">
      <c r="A77" s="46"/>
      <c r="B77" s="43"/>
      <c r="C77" s="6" t="s">
        <v>337</v>
      </c>
      <c r="D77" s="43"/>
      <c r="E77" s="43"/>
      <c r="F77" s="43"/>
      <c r="G77" s="43"/>
    </row>
    <row r="78" ht="15.75" customHeight="1"/>
  </sheetData>
  <sheetProtection/>
  <mergeCells count="5">
    <mergeCell ref="A7:D11"/>
    <mergeCell ref="E7:E11"/>
    <mergeCell ref="F10:F11"/>
    <mergeCell ref="G10:G11"/>
    <mergeCell ref="F7:G7"/>
  </mergeCells>
  <printOptions/>
  <pageMargins left="0.7480314960629921" right="0.2755905511811024" top="0.3937007874015748" bottom="0.6299212598425197" header="0.3937007874015748" footer="0.3937007874015748"/>
  <pageSetup fitToHeight="1" fitToWidth="1" horizontalDpi="600" verticalDpi="600" orientation="portrait" paperSize="9" scale="67" r:id="rId1"/>
  <headerFooter alignWithMargins="0">
    <oddFooter xml:space="preserve">&amp;C&amp;"Times New Roman,Normal"&amp;14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75" zoomScaleNormal="75" zoomScalePageLayoutView="0" workbookViewId="0" topLeftCell="A3">
      <pane xSplit="3" ySplit="8" topLeftCell="D1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D12" sqref="D12:E27"/>
    </sheetView>
  </sheetViews>
  <sheetFormatPr defaultColWidth="9.140625" defaultRowHeight="12.75"/>
  <cols>
    <col min="1" max="1" width="1.28515625" style="43" customWidth="1"/>
    <col min="2" max="2" width="7.00390625" style="43" customWidth="1"/>
    <col min="3" max="3" width="89.421875" style="43" customWidth="1"/>
    <col min="4" max="5" width="23.57421875" style="43" customWidth="1"/>
    <col min="6" max="16384" width="9.140625" style="43" customWidth="1"/>
  </cols>
  <sheetData>
    <row r="1" s="68" customFormat="1" ht="26.25">
      <c r="A1" s="67" t="s">
        <v>261</v>
      </c>
    </row>
    <row r="2" s="68" customFormat="1" ht="21" customHeight="1">
      <c r="A2" s="67"/>
    </row>
    <row r="3" spans="1:2" s="68" customFormat="1" ht="30">
      <c r="A3" s="67"/>
      <c r="B3" s="38" t="s">
        <v>82</v>
      </c>
    </row>
    <row r="4" spans="1:5" s="34" customFormat="1" ht="27">
      <c r="A4" s="35"/>
      <c r="B4" s="356" t="s">
        <v>579</v>
      </c>
      <c r="D4" s="33"/>
      <c r="E4" s="33"/>
    </row>
    <row r="5" spans="1:5" s="34" customFormat="1" ht="22.5">
      <c r="A5" s="35"/>
      <c r="B5" s="129" t="str">
        <f>pl!C5</f>
        <v>At 31 March 2020</v>
      </c>
      <c r="D5" s="33"/>
      <c r="E5" s="33"/>
    </row>
    <row r="6" spans="1:5" s="42" customFormat="1" ht="15">
      <c r="A6" s="15"/>
      <c r="B6" s="15"/>
      <c r="C6" s="15"/>
      <c r="D6" s="16"/>
      <c r="E6" s="16"/>
    </row>
    <row r="7" spans="1:5" ht="15">
      <c r="A7" s="397" t="s">
        <v>580</v>
      </c>
      <c r="B7" s="398"/>
      <c r="C7" s="409"/>
      <c r="D7" s="412" t="s">
        <v>373</v>
      </c>
      <c r="E7" s="413"/>
    </row>
    <row r="8" spans="1:5" ht="14.25" customHeight="1">
      <c r="A8" s="399"/>
      <c r="B8" s="400"/>
      <c r="C8" s="410"/>
      <c r="D8" s="126" t="s">
        <v>84</v>
      </c>
      <c r="E8" s="118" t="s">
        <v>85</v>
      </c>
    </row>
    <row r="9" spans="1:5" ht="14.25" customHeight="1">
      <c r="A9" s="399"/>
      <c r="B9" s="400"/>
      <c r="C9" s="410"/>
      <c r="D9" s="135" t="str">
        <f>+pl!F9</f>
        <v>1 January 2020</v>
      </c>
      <c r="E9" s="136" t="str">
        <f>+pl!G9</f>
        <v>1 January 2019</v>
      </c>
    </row>
    <row r="10" spans="1:5" ht="14.25" customHeight="1">
      <c r="A10" s="401"/>
      <c r="B10" s="402"/>
      <c r="C10" s="411"/>
      <c r="D10" s="138" t="str">
        <f>pl!F10</f>
        <v>31 March 2020</v>
      </c>
      <c r="E10" s="139" t="str">
        <f>+pl!G10</f>
        <v>31 March 2019</v>
      </c>
    </row>
    <row r="11" spans="1:5" ht="15.75" customHeight="1">
      <c r="A11" s="45"/>
      <c r="B11" s="42"/>
      <c r="C11" s="42"/>
      <c r="D11" s="342"/>
      <c r="E11" s="340"/>
    </row>
    <row r="12" spans="1:5" ht="15">
      <c r="A12" s="45"/>
      <c r="B12" s="227" t="s">
        <v>57</v>
      </c>
      <c r="C12" s="120" t="s">
        <v>497</v>
      </c>
      <c r="D12" s="343">
        <v>1631366</v>
      </c>
      <c r="E12" s="334">
        <v>1721963</v>
      </c>
    </row>
    <row r="13" spans="1:5" ht="15.75" customHeight="1">
      <c r="A13" s="45"/>
      <c r="B13" s="228" t="s">
        <v>61</v>
      </c>
      <c r="C13" s="120" t="s">
        <v>498</v>
      </c>
      <c r="D13" s="336">
        <v>-540089</v>
      </c>
      <c r="E13" s="335">
        <v>-230042</v>
      </c>
    </row>
    <row r="14" spans="1:5" ht="15.75" customHeight="1">
      <c r="A14" s="45"/>
      <c r="B14" s="229" t="s">
        <v>68</v>
      </c>
      <c r="C14" s="120" t="s">
        <v>499</v>
      </c>
      <c r="D14" s="336">
        <v>-31764</v>
      </c>
      <c r="E14" s="335">
        <v>44254</v>
      </c>
    </row>
    <row r="15" spans="1:5" ht="18.75" customHeight="1">
      <c r="A15" s="45"/>
      <c r="B15" s="230" t="s">
        <v>94</v>
      </c>
      <c r="C15" s="122" t="s">
        <v>500</v>
      </c>
      <c r="D15" s="344">
        <v>0</v>
      </c>
      <c r="E15" s="337">
        <v>0</v>
      </c>
    </row>
    <row r="16" spans="1:5" ht="15">
      <c r="A16" s="45"/>
      <c r="B16" s="230" t="s">
        <v>95</v>
      </c>
      <c r="C16" s="122" t="s">
        <v>501</v>
      </c>
      <c r="D16" s="344">
        <v>0</v>
      </c>
      <c r="E16" s="337">
        <v>0</v>
      </c>
    </row>
    <row r="17" spans="1:5" ht="15.75" customHeight="1">
      <c r="A17" s="45"/>
      <c r="B17" s="230" t="s">
        <v>96</v>
      </c>
      <c r="C17" s="122" t="s">
        <v>502</v>
      </c>
      <c r="D17" s="344">
        <v>0</v>
      </c>
      <c r="E17" s="337">
        <v>0</v>
      </c>
    </row>
    <row r="18" spans="1:5" ht="15.75" customHeight="1">
      <c r="A18" s="45"/>
      <c r="B18" s="230" t="s">
        <v>366</v>
      </c>
      <c r="C18" s="122" t="s">
        <v>499</v>
      </c>
      <c r="D18" s="345">
        <v>-34157</v>
      </c>
      <c r="E18" s="338">
        <v>46628</v>
      </c>
    </row>
    <row r="19" spans="1:5" ht="15.75" customHeight="1">
      <c r="A19" s="45"/>
      <c r="B19" s="230" t="s">
        <v>503</v>
      </c>
      <c r="C19" s="122" t="s">
        <v>504</v>
      </c>
      <c r="D19" s="344">
        <v>2393</v>
      </c>
      <c r="E19" s="337">
        <v>-2374</v>
      </c>
    </row>
    <row r="20" spans="1:5" ht="15">
      <c r="A20" s="45"/>
      <c r="B20" s="231" t="s">
        <v>69</v>
      </c>
      <c r="C20" s="120" t="s">
        <v>505</v>
      </c>
      <c r="D20" s="336">
        <v>-508325</v>
      </c>
      <c r="E20" s="335">
        <v>-274296</v>
      </c>
    </row>
    <row r="21" spans="1:5" ht="15.75" customHeight="1">
      <c r="A21" s="45"/>
      <c r="B21" s="230" t="s">
        <v>264</v>
      </c>
      <c r="C21" s="122" t="s">
        <v>506</v>
      </c>
      <c r="D21" s="344">
        <v>467028</v>
      </c>
      <c r="E21" s="337">
        <v>224832</v>
      </c>
    </row>
    <row r="22" spans="1:5" ht="15">
      <c r="A22" s="45"/>
      <c r="B22" s="230" t="s">
        <v>265</v>
      </c>
      <c r="C22" s="122" t="s">
        <v>507</v>
      </c>
      <c r="D22" s="344">
        <v>-925892</v>
      </c>
      <c r="E22" s="337">
        <v>-625627</v>
      </c>
    </row>
    <row r="23" spans="1:5" ht="15">
      <c r="A23" s="45"/>
      <c r="B23" s="230" t="s">
        <v>263</v>
      </c>
      <c r="C23" s="122" t="s">
        <v>508</v>
      </c>
      <c r="D23" s="346">
        <v>-34127</v>
      </c>
      <c r="E23" s="339">
        <v>113484</v>
      </c>
    </row>
    <row r="24" spans="1:5" ht="16.5" customHeight="1">
      <c r="A24" s="45"/>
      <c r="B24" s="230" t="s">
        <v>367</v>
      </c>
      <c r="C24" s="122" t="s">
        <v>509</v>
      </c>
      <c r="D24" s="346">
        <v>-222343</v>
      </c>
      <c r="E24" s="339">
        <v>-104628</v>
      </c>
    </row>
    <row r="25" spans="1:5" ht="15.75" customHeight="1">
      <c r="A25" s="45"/>
      <c r="B25" s="230" t="s">
        <v>510</v>
      </c>
      <c r="C25" s="122" t="s">
        <v>505</v>
      </c>
      <c r="D25" s="346">
        <v>0</v>
      </c>
      <c r="E25" s="339">
        <v>0</v>
      </c>
    </row>
    <row r="26" spans="1:5" ht="15.75" customHeight="1">
      <c r="A26" s="45"/>
      <c r="B26" s="230" t="s">
        <v>511</v>
      </c>
      <c r="C26" s="122" t="s">
        <v>512</v>
      </c>
      <c r="D26" s="346">
        <v>207009</v>
      </c>
      <c r="E26" s="339">
        <v>117643</v>
      </c>
    </row>
    <row r="27" spans="1:5" ht="15">
      <c r="A27" s="45"/>
      <c r="B27" s="227" t="s">
        <v>60</v>
      </c>
      <c r="C27" s="121" t="s">
        <v>513</v>
      </c>
      <c r="D27" s="336">
        <v>1091277</v>
      </c>
      <c r="E27" s="335">
        <v>1491921</v>
      </c>
    </row>
    <row r="28" spans="1:5" ht="15">
      <c r="A28" s="45"/>
      <c r="B28" s="232"/>
      <c r="C28" s="233"/>
      <c r="D28" s="226"/>
      <c r="E28" s="341"/>
    </row>
    <row r="29" ht="15.75" customHeight="1">
      <c r="A29" s="45"/>
    </row>
    <row r="30" spans="1:2" ht="15">
      <c r="A30" s="45"/>
      <c r="B30" s="6" t="s">
        <v>514</v>
      </c>
    </row>
  </sheetData>
  <sheetProtection/>
  <mergeCells count="2">
    <mergeCell ref="A7:C10"/>
    <mergeCell ref="D7:E7"/>
  </mergeCells>
  <printOptions/>
  <pageMargins left="0.7480314960629921" right="0.35433070866141736" top="0.5118110236220472" bottom="0.984251968503937" header="0.35433070866141736" footer="0.5118110236220472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55" zoomScaleNormal="55" zoomScalePageLayoutView="0" workbookViewId="0" topLeftCell="A1">
      <selection activeCell="A1" sqref="A1"/>
    </sheetView>
  </sheetViews>
  <sheetFormatPr defaultColWidth="9.140625" defaultRowHeight="12.75"/>
  <cols>
    <col min="1" max="1" width="5.140625" style="88" customWidth="1"/>
    <col min="2" max="2" width="6.28125" style="88" customWidth="1"/>
    <col min="3" max="3" width="6.8515625" style="105" customWidth="1"/>
    <col min="4" max="4" width="61.00390625" style="88" customWidth="1"/>
    <col min="5" max="5" width="10.421875" style="259" bestFit="1" customWidth="1"/>
    <col min="6" max="9" width="13.7109375" style="88" customWidth="1"/>
    <col min="10" max="11" width="14.421875" style="88" customWidth="1"/>
    <col min="12" max="12" width="13.7109375" style="88" customWidth="1"/>
    <col min="13" max="13" width="14.421875" style="88" customWidth="1"/>
    <col min="14" max="14" width="22.421875" style="89" customWidth="1"/>
    <col min="15" max="15" width="13.7109375" style="88" customWidth="1"/>
    <col min="16" max="16" width="16.28125" style="88" customWidth="1"/>
    <col min="17" max="18" width="13.7109375" style="88" customWidth="1"/>
    <col min="19" max="19" width="20.00390625" style="88" customWidth="1"/>
    <col min="20" max="16384" width="9.140625" style="88" customWidth="1"/>
  </cols>
  <sheetData>
    <row r="1" spans="3:19" ht="27.75" customHeight="1">
      <c r="C1" s="67" t="s">
        <v>261</v>
      </c>
      <c r="F1" s="89"/>
      <c r="G1" s="89"/>
      <c r="H1" s="89"/>
      <c r="I1" s="89"/>
      <c r="J1" s="89"/>
      <c r="K1" s="89"/>
      <c r="L1" s="89"/>
      <c r="M1" s="89"/>
      <c r="O1" s="89"/>
      <c r="P1" s="89"/>
      <c r="Q1" s="89"/>
      <c r="R1" s="89"/>
      <c r="S1" s="89"/>
    </row>
    <row r="2" spans="3:19" ht="26.25" customHeight="1">
      <c r="C2" s="67"/>
      <c r="F2" s="89"/>
      <c r="G2" s="89"/>
      <c r="H2" s="89"/>
      <c r="I2" s="89"/>
      <c r="J2" s="89"/>
      <c r="K2" s="89"/>
      <c r="L2" s="89"/>
      <c r="M2" s="89"/>
      <c r="O2" s="89"/>
      <c r="P2" s="89"/>
      <c r="Q2" s="89"/>
      <c r="R2" s="89"/>
      <c r="S2" s="89"/>
    </row>
    <row r="3" spans="3:19" ht="27.75" customHeight="1">
      <c r="C3" s="38" t="s">
        <v>82</v>
      </c>
      <c r="F3" s="89"/>
      <c r="G3" s="89"/>
      <c r="H3" s="89"/>
      <c r="I3" s="89"/>
      <c r="J3" s="89"/>
      <c r="K3" s="89"/>
      <c r="L3" s="89"/>
      <c r="M3" s="89"/>
      <c r="O3" s="89"/>
      <c r="P3" s="89"/>
      <c r="Q3" s="89"/>
      <c r="R3" s="89"/>
      <c r="S3" s="89"/>
    </row>
    <row r="4" spans="3:17" s="90" customFormat="1" ht="28.5" customHeight="1">
      <c r="C4" s="414" t="s">
        <v>254</v>
      </c>
      <c r="D4" s="414" t="s">
        <v>209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3:17" s="90" customFormat="1" ht="26.25" customHeight="1">
      <c r="C5" s="260" t="str">
        <f>+a!B10</f>
        <v>At 31 March 2020</v>
      </c>
      <c r="D5" s="92"/>
      <c r="E5" s="261"/>
      <c r="F5" s="92"/>
      <c r="G5" s="92"/>
      <c r="H5" s="92"/>
      <c r="I5" s="92"/>
      <c r="J5" s="92"/>
      <c r="K5" s="92"/>
      <c r="L5" s="91"/>
      <c r="M5" s="91"/>
      <c r="N5" s="91"/>
      <c r="O5" s="91"/>
      <c r="P5" s="91"/>
      <c r="Q5" s="91"/>
    </row>
    <row r="6" spans="1:19" ht="8.25" customHeight="1">
      <c r="A6" s="89"/>
      <c r="B6" s="262"/>
      <c r="C6" s="263"/>
      <c r="D6" s="264"/>
      <c r="E6" s="415" t="s">
        <v>89</v>
      </c>
      <c r="F6" s="418" t="s">
        <v>373</v>
      </c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20"/>
    </row>
    <row r="7" spans="2:19" ht="18" customHeight="1">
      <c r="B7" s="262"/>
      <c r="C7" s="424" t="s">
        <v>255</v>
      </c>
      <c r="D7" s="425"/>
      <c r="E7" s="416"/>
      <c r="F7" s="421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3"/>
    </row>
    <row r="8" spans="2:30" ht="47.25" customHeight="1">
      <c r="B8" s="262"/>
      <c r="C8" s="426"/>
      <c r="D8" s="425"/>
      <c r="E8" s="416"/>
      <c r="F8" s="429" t="s">
        <v>453</v>
      </c>
      <c r="G8" s="429" t="s">
        <v>455</v>
      </c>
      <c r="H8" s="429" t="s">
        <v>456</v>
      </c>
      <c r="I8" s="429" t="s">
        <v>457</v>
      </c>
      <c r="J8" s="431" t="s">
        <v>458</v>
      </c>
      <c r="K8" s="432"/>
      <c r="L8" s="433"/>
      <c r="M8" s="431" t="s">
        <v>459</v>
      </c>
      <c r="N8" s="432"/>
      <c r="O8" s="433"/>
      <c r="P8" s="429" t="s">
        <v>461</v>
      </c>
      <c r="Q8" s="435" t="s">
        <v>473</v>
      </c>
      <c r="R8" s="429" t="s">
        <v>475</v>
      </c>
      <c r="S8" s="437" t="s">
        <v>528</v>
      </c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</row>
    <row r="9" spans="2:30" ht="79.5" customHeight="1">
      <c r="B9" s="262"/>
      <c r="C9" s="427"/>
      <c r="D9" s="428"/>
      <c r="E9" s="417"/>
      <c r="F9" s="430"/>
      <c r="G9" s="430"/>
      <c r="H9" s="430"/>
      <c r="I9" s="430"/>
      <c r="J9" s="265" t="s">
        <v>529</v>
      </c>
      <c r="K9" s="266" t="s">
        <v>502</v>
      </c>
      <c r="L9" s="266" t="s">
        <v>193</v>
      </c>
      <c r="M9" s="266" t="s">
        <v>530</v>
      </c>
      <c r="N9" s="266" t="s">
        <v>531</v>
      </c>
      <c r="O9" s="267" t="s">
        <v>193</v>
      </c>
      <c r="P9" s="434"/>
      <c r="Q9" s="436"/>
      <c r="R9" s="434"/>
      <c r="S9" s="438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spans="2:30" ht="15">
      <c r="B10" s="262"/>
      <c r="C10" s="273"/>
      <c r="D10" s="93" t="s">
        <v>85</v>
      </c>
      <c r="E10" s="123"/>
      <c r="F10" s="95"/>
      <c r="G10" s="95"/>
      <c r="H10" s="96"/>
      <c r="I10" s="95"/>
      <c r="J10" s="96"/>
      <c r="K10" s="95"/>
      <c r="L10" s="96"/>
      <c r="M10" s="95"/>
      <c r="N10" s="97"/>
      <c r="O10" s="96"/>
      <c r="P10" s="95"/>
      <c r="Q10" s="96"/>
      <c r="R10" s="95"/>
      <c r="S10" s="268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</row>
    <row r="11" spans="1:19" s="98" customFormat="1" ht="25.5" customHeight="1">
      <c r="A11" s="439"/>
      <c r="B11" s="441" t="s">
        <v>514</v>
      </c>
      <c r="C11" s="274"/>
      <c r="D11" s="275" t="s">
        <v>587</v>
      </c>
      <c r="E11" s="123"/>
      <c r="F11" s="276"/>
      <c r="G11" s="276"/>
      <c r="H11" s="276"/>
      <c r="I11" s="276"/>
      <c r="J11" s="276"/>
      <c r="K11" s="276"/>
      <c r="L11" s="276"/>
      <c r="M11" s="276"/>
      <c r="N11" s="276"/>
      <c r="O11" s="277"/>
      <c r="P11" s="276"/>
      <c r="Q11" s="277"/>
      <c r="R11" s="276"/>
      <c r="S11" s="278"/>
    </row>
    <row r="12" spans="1:19" s="99" customFormat="1" ht="18.75" customHeight="1">
      <c r="A12" s="440"/>
      <c r="B12" s="440"/>
      <c r="C12" s="279" t="s">
        <v>57</v>
      </c>
      <c r="D12" s="280" t="s">
        <v>532</v>
      </c>
      <c r="E12" s="123"/>
      <c r="F12" s="306">
        <v>4200000</v>
      </c>
      <c r="G12" s="306">
        <v>11880</v>
      </c>
      <c r="H12" s="306">
        <v>0</v>
      </c>
      <c r="I12" s="306">
        <v>772554</v>
      </c>
      <c r="J12" s="306">
        <v>1423894</v>
      </c>
      <c r="K12" s="306">
        <v>-158829</v>
      </c>
      <c r="L12" s="306">
        <v>99362</v>
      </c>
      <c r="M12" s="306">
        <v>2857876</v>
      </c>
      <c r="N12" s="306">
        <v>-889345</v>
      </c>
      <c r="O12" s="306">
        <v>-773998</v>
      </c>
      <c r="P12" s="306">
        <v>32108914</v>
      </c>
      <c r="Q12" s="306">
        <v>7035545</v>
      </c>
      <c r="R12" s="306">
        <v>0</v>
      </c>
      <c r="S12" s="319">
        <v>46687853</v>
      </c>
    </row>
    <row r="13" spans="1:19" s="99" customFormat="1" ht="15.75" customHeight="1">
      <c r="A13" s="440"/>
      <c r="B13" s="440"/>
      <c r="C13" s="279" t="s">
        <v>61</v>
      </c>
      <c r="D13" s="280" t="s">
        <v>294</v>
      </c>
      <c r="E13" s="123" t="s">
        <v>547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19">
        <v>0</v>
      </c>
    </row>
    <row r="14" spans="1:19" s="99" customFormat="1" ht="15">
      <c r="A14" s="440"/>
      <c r="B14" s="440"/>
      <c r="C14" s="274" t="s">
        <v>140</v>
      </c>
      <c r="D14" s="282" t="s">
        <v>533</v>
      </c>
      <c r="E14" s="123"/>
      <c r="F14" s="306">
        <v>0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  <c r="M14" s="311">
        <v>0</v>
      </c>
      <c r="N14" s="311">
        <v>0</v>
      </c>
      <c r="O14" s="311">
        <v>0</v>
      </c>
      <c r="P14" s="311">
        <v>0</v>
      </c>
      <c r="Q14" s="311">
        <v>0</v>
      </c>
      <c r="R14" s="311">
        <v>0</v>
      </c>
      <c r="S14" s="320">
        <v>0</v>
      </c>
    </row>
    <row r="15" spans="1:19" s="99" customFormat="1" ht="15">
      <c r="A15" s="440"/>
      <c r="B15" s="440"/>
      <c r="C15" s="274" t="s">
        <v>149</v>
      </c>
      <c r="D15" s="282" t="s">
        <v>534</v>
      </c>
      <c r="E15" s="123"/>
      <c r="F15" s="306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0</v>
      </c>
      <c r="P15" s="311">
        <v>0</v>
      </c>
      <c r="Q15" s="311">
        <v>0</v>
      </c>
      <c r="R15" s="311">
        <v>0</v>
      </c>
      <c r="S15" s="320">
        <v>0</v>
      </c>
    </row>
    <row r="16" spans="1:19" s="99" customFormat="1" ht="15">
      <c r="A16" s="440"/>
      <c r="B16" s="440"/>
      <c r="C16" s="279" t="s">
        <v>60</v>
      </c>
      <c r="D16" s="280" t="s">
        <v>535</v>
      </c>
      <c r="E16" s="281"/>
      <c r="F16" s="306">
        <v>4200000</v>
      </c>
      <c r="G16" s="306">
        <v>11880</v>
      </c>
      <c r="H16" s="306">
        <v>0</v>
      </c>
      <c r="I16" s="306">
        <v>772554</v>
      </c>
      <c r="J16" s="306">
        <v>1423894</v>
      </c>
      <c r="K16" s="306">
        <v>-158829</v>
      </c>
      <c r="L16" s="306">
        <v>99362</v>
      </c>
      <c r="M16" s="306">
        <v>2857876</v>
      </c>
      <c r="N16" s="306">
        <v>-889345</v>
      </c>
      <c r="O16" s="306">
        <v>-773998</v>
      </c>
      <c r="P16" s="306">
        <v>32108914</v>
      </c>
      <c r="Q16" s="306">
        <v>7035545</v>
      </c>
      <c r="R16" s="306">
        <v>0</v>
      </c>
      <c r="S16" s="319">
        <v>46687853</v>
      </c>
    </row>
    <row r="17" spans="1:19" s="98" customFormat="1" ht="15">
      <c r="A17" s="440"/>
      <c r="B17" s="440"/>
      <c r="C17" s="283" t="s">
        <v>59</v>
      </c>
      <c r="D17" s="269" t="s">
        <v>536</v>
      </c>
      <c r="E17" s="284"/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49">
        <v>0</v>
      </c>
      <c r="L17" s="349">
        <v>44254</v>
      </c>
      <c r="M17" s="349">
        <v>224832</v>
      </c>
      <c r="N17" s="349">
        <v>-415426</v>
      </c>
      <c r="O17" s="349">
        <v>-83702</v>
      </c>
      <c r="P17" s="349">
        <v>0</v>
      </c>
      <c r="Q17" s="349">
        <v>0</v>
      </c>
      <c r="R17" s="349">
        <v>1721963</v>
      </c>
      <c r="S17" s="350">
        <v>1491921</v>
      </c>
    </row>
    <row r="18" spans="1:19" s="98" customFormat="1" ht="15">
      <c r="A18" s="440"/>
      <c r="B18" s="440"/>
      <c r="C18" s="285" t="s">
        <v>58</v>
      </c>
      <c r="D18" s="269" t="s">
        <v>537</v>
      </c>
      <c r="E18" s="284"/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19">
        <v>0</v>
      </c>
    </row>
    <row r="19" spans="1:19" s="99" customFormat="1" ht="15">
      <c r="A19" s="440"/>
      <c r="B19" s="440"/>
      <c r="C19" s="285" t="s">
        <v>63</v>
      </c>
      <c r="D19" s="269" t="s">
        <v>538</v>
      </c>
      <c r="E19" s="286"/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6">
        <v>0</v>
      </c>
      <c r="R19" s="306">
        <v>0</v>
      </c>
      <c r="S19" s="319">
        <v>0</v>
      </c>
    </row>
    <row r="20" spans="1:19" s="99" customFormat="1" ht="30.75">
      <c r="A20" s="440"/>
      <c r="B20" s="440"/>
      <c r="C20" s="285" t="s">
        <v>62</v>
      </c>
      <c r="D20" s="287" t="s">
        <v>539</v>
      </c>
      <c r="E20" s="286"/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19">
        <v>0</v>
      </c>
    </row>
    <row r="21" spans="1:19" s="99" customFormat="1" ht="15">
      <c r="A21" s="440"/>
      <c r="B21" s="440"/>
      <c r="C21" s="285" t="s">
        <v>103</v>
      </c>
      <c r="D21" s="287" t="s">
        <v>540</v>
      </c>
      <c r="E21" s="286"/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0</v>
      </c>
      <c r="S21" s="319">
        <v>0</v>
      </c>
    </row>
    <row r="22" spans="1:19" s="99" customFormat="1" ht="15">
      <c r="A22" s="440"/>
      <c r="B22" s="440"/>
      <c r="C22" s="285" t="s">
        <v>104</v>
      </c>
      <c r="D22" s="288" t="s">
        <v>541</v>
      </c>
      <c r="E22" s="286"/>
      <c r="F22" s="306">
        <v>0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1">
        <v>0</v>
      </c>
      <c r="M22" s="311">
        <v>0</v>
      </c>
      <c r="N22" s="311">
        <v>0</v>
      </c>
      <c r="O22" s="311">
        <v>0</v>
      </c>
      <c r="P22" s="311">
        <v>0</v>
      </c>
      <c r="Q22" s="311">
        <v>0</v>
      </c>
      <c r="R22" s="311">
        <v>0</v>
      </c>
      <c r="S22" s="320">
        <v>0</v>
      </c>
    </row>
    <row r="23" spans="1:19" s="99" customFormat="1" ht="15">
      <c r="A23" s="440"/>
      <c r="B23" s="440"/>
      <c r="C23" s="285" t="s">
        <v>105</v>
      </c>
      <c r="D23" s="287" t="s">
        <v>542</v>
      </c>
      <c r="E23" s="286"/>
      <c r="F23" s="306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  <c r="M23" s="311">
        <v>0</v>
      </c>
      <c r="N23" s="311">
        <v>0</v>
      </c>
      <c r="O23" s="311">
        <v>0</v>
      </c>
      <c r="P23" s="311">
        <v>12543</v>
      </c>
      <c r="Q23" s="311">
        <v>0</v>
      </c>
      <c r="R23" s="311">
        <v>0</v>
      </c>
      <c r="S23" s="320">
        <v>12543</v>
      </c>
    </row>
    <row r="24" spans="1:19" s="99" customFormat="1" ht="15">
      <c r="A24" s="440"/>
      <c r="B24" s="440"/>
      <c r="C24" s="283" t="s">
        <v>108</v>
      </c>
      <c r="D24" s="287" t="s">
        <v>543</v>
      </c>
      <c r="E24" s="286"/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19">
        <v>0</v>
      </c>
    </row>
    <row r="25" spans="1:19" s="99" customFormat="1" ht="15">
      <c r="A25" s="440"/>
      <c r="B25" s="440"/>
      <c r="C25" s="289" t="s">
        <v>120</v>
      </c>
      <c r="D25" s="290" t="s">
        <v>544</v>
      </c>
      <c r="E25" s="286"/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>
        <v>0</v>
      </c>
      <c r="M25" s="347">
        <v>0</v>
      </c>
      <c r="N25" s="347">
        <v>0</v>
      </c>
      <c r="O25" s="347">
        <v>0</v>
      </c>
      <c r="P25" s="347">
        <v>0</v>
      </c>
      <c r="Q25" s="347">
        <v>0</v>
      </c>
      <c r="R25" s="347">
        <v>0</v>
      </c>
      <c r="S25" s="348">
        <v>0</v>
      </c>
    </row>
    <row r="26" spans="1:19" s="99" customFormat="1" ht="15">
      <c r="A26" s="440"/>
      <c r="B26" s="440"/>
      <c r="C26" s="289" t="s">
        <v>121</v>
      </c>
      <c r="D26" s="290" t="s">
        <v>545</v>
      </c>
      <c r="E26" s="286"/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  <c r="M26" s="347">
        <v>0</v>
      </c>
      <c r="N26" s="347">
        <v>0</v>
      </c>
      <c r="O26" s="347">
        <v>0</v>
      </c>
      <c r="P26" s="347">
        <v>0</v>
      </c>
      <c r="Q26" s="347">
        <v>0</v>
      </c>
      <c r="R26" s="347">
        <v>0</v>
      </c>
      <c r="S26" s="348">
        <v>0</v>
      </c>
    </row>
    <row r="27" spans="1:19" s="98" customFormat="1" ht="15">
      <c r="A27" s="440"/>
      <c r="B27" s="440"/>
      <c r="C27" s="289" t="s">
        <v>122</v>
      </c>
      <c r="D27" s="290" t="s">
        <v>193</v>
      </c>
      <c r="E27" s="123"/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>
        <v>0</v>
      </c>
      <c r="M27" s="347">
        <v>0</v>
      </c>
      <c r="N27" s="347">
        <v>0</v>
      </c>
      <c r="O27" s="347">
        <v>0</v>
      </c>
      <c r="P27" s="347">
        <v>0</v>
      </c>
      <c r="Q27" s="347">
        <v>0</v>
      </c>
      <c r="R27" s="347">
        <v>0</v>
      </c>
      <c r="S27" s="348">
        <v>0</v>
      </c>
    </row>
    <row r="28" spans="1:19" s="98" customFormat="1" ht="9.75" customHeight="1">
      <c r="A28" s="440"/>
      <c r="B28" s="440"/>
      <c r="C28" s="274"/>
      <c r="D28" s="282"/>
      <c r="E28" s="123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19"/>
    </row>
    <row r="29" spans="1:19" s="99" customFormat="1" ht="15">
      <c r="A29" s="440"/>
      <c r="B29" s="440"/>
      <c r="C29" s="279"/>
      <c r="D29" s="280" t="s">
        <v>546</v>
      </c>
      <c r="E29" s="291"/>
      <c r="F29" s="306">
        <v>4200000</v>
      </c>
      <c r="G29" s="306">
        <v>11880</v>
      </c>
      <c r="H29" s="306">
        <v>0</v>
      </c>
      <c r="I29" s="306">
        <v>772554</v>
      </c>
      <c r="J29" s="306">
        <v>1423894</v>
      </c>
      <c r="K29" s="306">
        <v>-158829</v>
      </c>
      <c r="L29" s="306">
        <v>143616</v>
      </c>
      <c r="M29" s="306">
        <v>3082708</v>
      </c>
      <c r="N29" s="306">
        <v>-1304771</v>
      </c>
      <c r="O29" s="306">
        <v>-857700</v>
      </c>
      <c r="P29" s="306">
        <v>32121457</v>
      </c>
      <c r="Q29" s="306">
        <v>7035545</v>
      </c>
      <c r="R29" s="306">
        <v>1721963</v>
      </c>
      <c r="S29" s="319">
        <v>48192317</v>
      </c>
    </row>
    <row r="30" spans="1:19" s="98" customFormat="1" ht="15">
      <c r="A30" s="440"/>
      <c r="B30" s="440"/>
      <c r="C30" s="292"/>
      <c r="D30" s="293"/>
      <c r="E30" s="294"/>
      <c r="F30" s="295"/>
      <c r="G30" s="295"/>
      <c r="H30" s="295"/>
      <c r="I30" s="295"/>
      <c r="J30" s="295"/>
      <c r="K30" s="295"/>
      <c r="L30" s="295"/>
      <c r="M30" s="295"/>
      <c r="N30" s="295"/>
      <c r="O30" s="296"/>
      <c r="P30" s="295"/>
      <c r="Q30" s="296"/>
      <c r="R30" s="295"/>
      <c r="S30" s="297"/>
    </row>
    <row r="31" spans="1:30" ht="15">
      <c r="A31" s="440"/>
      <c r="B31" s="440"/>
      <c r="C31" s="273"/>
      <c r="D31" s="93" t="s">
        <v>84</v>
      </c>
      <c r="E31" s="123"/>
      <c r="F31" s="95"/>
      <c r="G31" s="95"/>
      <c r="H31" s="96"/>
      <c r="I31" s="95"/>
      <c r="J31" s="96"/>
      <c r="K31" s="95"/>
      <c r="L31" s="96"/>
      <c r="M31" s="95"/>
      <c r="N31" s="97"/>
      <c r="O31" s="96"/>
      <c r="P31" s="95"/>
      <c r="Q31" s="96"/>
      <c r="R31" s="95"/>
      <c r="S31" s="268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</row>
    <row r="32" spans="1:19" s="98" customFormat="1" ht="25.5" customHeight="1">
      <c r="A32" s="440"/>
      <c r="B32" s="440"/>
      <c r="C32" s="274"/>
      <c r="D32" s="298" t="s">
        <v>588</v>
      </c>
      <c r="E32" s="123"/>
      <c r="F32" s="276"/>
      <c r="G32" s="276"/>
      <c r="H32" s="276"/>
      <c r="I32" s="276"/>
      <c r="J32" s="276"/>
      <c r="K32" s="276"/>
      <c r="L32" s="276"/>
      <c r="M32" s="276"/>
      <c r="N32" s="276"/>
      <c r="O32" s="277"/>
      <c r="P32" s="276"/>
      <c r="Q32" s="277"/>
      <c r="R32" s="276"/>
      <c r="S32" s="278"/>
    </row>
    <row r="33" spans="1:19" s="99" customFormat="1" ht="18.75" customHeight="1">
      <c r="A33" s="440"/>
      <c r="B33" s="440"/>
      <c r="C33" s="279" t="s">
        <v>57</v>
      </c>
      <c r="D33" s="280" t="s">
        <v>532</v>
      </c>
      <c r="E33" s="123"/>
      <c r="F33" s="306">
        <v>4200000</v>
      </c>
      <c r="G33" s="306">
        <v>11880</v>
      </c>
      <c r="H33" s="306">
        <v>0</v>
      </c>
      <c r="I33" s="306">
        <v>772554</v>
      </c>
      <c r="J33" s="306">
        <v>1423653</v>
      </c>
      <c r="K33" s="306">
        <v>-171396</v>
      </c>
      <c r="L33" s="306">
        <v>217096</v>
      </c>
      <c r="M33" s="306">
        <v>3360170</v>
      </c>
      <c r="N33" s="306">
        <v>-414286</v>
      </c>
      <c r="O33" s="306">
        <v>-963718</v>
      </c>
      <c r="P33" s="306">
        <v>39170872</v>
      </c>
      <c r="Q33" s="306">
        <v>6158841</v>
      </c>
      <c r="R33" s="306">
        <v>0</v>
      </c>
      <c r="S33" s="319">
        <v>53765666</v>
      </c>
    </row>
    <row r="34" spans="1:19" s="99" customFormat="1" ht="15.75" customHeight="1">
      <c r="A34" s="440"/>
      <c r="B34" s="440"/>
      <c r="C34" s="279" t="s">
        <v>61</v>
      </c>
      <c r="D34" s="280" t="s">
        <v>294</v>
      </c>
      <c r="E34" s="281" t="s">
        <v>547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19">
        <v>0</v>
      </c>
    </row>
    <row r="35" spans="1:19" s="99" customFormat="1" ht="15">
      <c r="A35" s="440"/>
      <c r="B35" s="440"/>
      <c r="C35" s="274" t="s">
        <v>140</v>
      </c>
      <c r="D35" s="282" t="s">
        <v>533</v>
      </c>
      <c r="E35" s="123"/>
      <c r="F35" s="347">
        <v>0</v>
      </c>
      <c r="G35" s="347">
        <v>0</v>
      </c>
      <c r="H35" s="347">
        <v>0</v>
      </c>
      <c r="I35" s="347">
        <v>0</v>
      </c>
      <c r="J35" s="347">
        <v>0</v>
      </c>
      <c r="K35" s="347">
        <v>0</v>
      </c>
      <c r="L35" s="347">
        <v>0</v>
      </c>
      <c r="M35" s="347">
        <v>0</v>
      </c>
      <c r="N35" s="347">
        <v>0</v>
      </c>
      <c r="O35" s="347">
        <v>0</v>
      </c>
      <c r="P35" s="347">
        <v>0</v>
      </c>
      <c r="Q35" s="347">
        <v>0</v>
      </c>
      <c r="R35" s="347">
        <v>0</v>
      </c>
      <c r="S35" s="348">
        <v>0</v>
      </c>
    </row>
    <row r="36" spans="1:19" s="99" customFormat="1" ht="15">
      <c r="A36" s="440"/>
      <c r="B36" s="440"/>
      <c r="C36" s="274" t="s">
        <v>149</v>
      </c>
      <c r="D36" s="282" t="s">
        <v>534</v>
      </c>
      <c r="E36" s="123"/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v>0</v>
      </c>
      <c r="Q36" s="347">
        <v>0</v>
      </c>
      <c r="R36" s="347">
        <v>0</v>
      </c>
      <c r="S36" s="348">
        <v>0</v>
      </c>
    </row>
    <row r="37" spans="1:19" s="99" customFormat="1" ht="15">
      <c r="A37" s="440"/>
      <c r="B37" s="440"/>
      <c r="C37" s="279" t="s">
        <v>60</v>
      </c>
      <c r="D37" s="280" t="s">
        <v>535</v>
      </c>
      <c r="E37" s="281"/>
      <c r="F37" s="306">
        <v>4200000</v>
      </c>
      <c r="G37" s="306">
        <v>11880</v>
      </c>
      <c r="H37" s="306">
        <v>0</v>
      </c>
      <c r="I37" s="306">
        <v>772554</v>
      </c>
      <c r="J37" s="306">
        <v>1423653</v>
      </c>
      <c r="K37" s="306">
        <v>-171396</v>
      </c>
      <c r="L37" s="306">
        <v>217096</v>
      </c>
      <c r="M37" s="306">
        <v>3360170</v>
      </c>
      <c r="N37" s="306">
        <v>-414286</v>
      </c>
      <c r="O37" s="306">
        <v>-963718</v>
      </c>
      <c r="P37" s="306">
        <v>39170872</v>
      </c>
      <c r="Q37" s="306">
        <v>6158841</v>
      </c>
      <c r="R37" s="306">
        <v>0</v>
      </c>
      <c r="S37" s="319">
        <v>53765666</v>
      </c>
    </row>
    <row r="38" spans="1:19" s="98" customFormat="1" ht="15">
      <c r="A38" s="440"/>
      <c r="B38" s="440"/>
      <c r="C38" s="283" t="s">
        <v>59</v>
      </c>
      <c r="D38" s="269" t="s">
        <v>536</v>
      </c>
      <c r="E38" s="284"/>
      <c r="F38" s="349">
        <v>0</v>
      </c>
      <c r="G38" s="349">
        <v>0</v>
      </c>
      <c r="H38" s="349">
        <v>0</v>
      </c>
      <c r="I38" s="349">
        <v>0</v>
      </c>
      <c r="J38" s="349">
        <v>0</v>
      </c>
      <c r="K38" s="349">
        <v>0</v>
      </c>
      <c r="L38" s="349">
        <v>-31764</v>
      </c>
      <c r="M38" s="349">
        <v>467028</v>
      </c>
      <c r="N38" s="349">
        <v>-797479</v>
      </c>
      <c r="O38" s="349">
        <v>-177874</v>
      </c>
      <c r="P38" s="349">
        <v>0</v>
      </c>
      <c r="Q38" s="349">
        <v>0</v>
      </c>
      <c r="R38" s="349">
        <v>1631366</v>
      </c>
      <c r="S38" s="350">
        <v>1091277</v>
      </c>
    </row>
    <row r="39" spans="1:19" s="98" customFormat="1" ht="15">
      <c r="A39" s="440"/>
      <c r="B39" s="440"/>
      <c r="C39" s="285" t="s">
        <v>58</v>
      </c>
      <c r="D39" s="269" t="s">
        <v>537</v>
      </c>
      <c r="E39" s="284"/>
      <c r="F39" s="349">
        <v>0</v>
      </c>
      <c r="G39" s="349">
        <v>0</v>
      </c>
      <c r="H39" s="349">
        <v>0</v>
      </c>
      <c r="I39" s="349">
        <v>0</v>
      </c>
      <c r="J39" s="349">
        <v>0</v>
      </c>
      <c r="K39" s="349">
        <v>0</v>
      </c>
      <c r="L39" s="349">
        <v>0</v>
      </c>
      <c r="M39" s="349">
        <v>0</v>
      </c>
      <c r="N39" s="349">
        <v>0</v>
      </c>
      <c r="O39" s="349">
        <v>0</v>
      </c>
      <c r="P39" s="349">
        <v>0</v>
      </c>
      <c r="Q39" s="349">
        <v>0</v>
      </c>
      <c r="R39" s="349">
        <v>0</v>
      </c>
      <c r="S39" s="350">
        <v>0</v>
      </c>
    </row>
    <row r="40" spans="1:19" s="99" customFormat="1" ht="15">
      <c r="A40" s="440"/>
      <c r="B40" s="440"/>
      <c r="C40" s="285" t="s">
        <v>63</v>
      </c>
      <c r="D40" s="269" t="s">
        <v>538</v>
      </c>
      <c r="E40" s="286"/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19">
        <v>0</v>
      </c>
    </row>
    <row r="41" spans="1:19" s="99" customFormat="1" ht="30.75">
      <c r="A41" s="440"/>
      <c r="B41" s="440"/>
      <c r="C41" s="285" t="s">
        <v>62</v>
      </c>
      <c r="D41" s="287" t="s">
        <v>539</v>
      </c>
      <c r="E41" s="286"/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19">
        <v>0</v>
      </c>
    </row>
    <row r="42" spans="1:19" s="99" customFormat="1" ht="15">
      <c r="A42" s="440"/>
      <c r="B42" s="440"/>
      <c r="C42" s="285" t="s">
        <v>103</v>
      </c>
      <c r="D42" s="287" t="s">
        <v>540</v>
      </c>
      <c r="E42" s="286"/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19">
        <v>0</v>
      </c>
    </row>
    <row r="43" spans="1:19" s="99" customFormat="1" ht="15">
      <c r="A43" s="440"/>
      <c r="B43" s="440"/>
      <c r="C43" s="285" t="s">
        <v>104</v>
      </c>
      <c r="D43" s="288" t="s">
        <v>541</v>
      </c>
      <c r="E43" s="286"/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19">
        <v>0</v>
      </c>
    </row>
    <row r="44" spans="1:19" s="99" customFormat="1" ht="15">
      <c r="A44" s="440"/>
      <c r="B44" s="440"/>
      <c r="C44" s="285" t="s">
        <v>105</v>
      </c>
      <c r="D44" s="287" t="s">
        <v>542</v>
      </c>
      <c r="E44" s="286"/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16715</v>
      </c>
      <c r="Q44" s="306">
        <v>0</v>
      </c>
      <c r="R44" s="306">
        <v>0</v>
      </c>
      <c r="S44" s="319">
        <v>16715</v>
      </c>
    </row>
    <row r="45" spans="1:19" s="99" customFormat="1" ht="15">
      <c r="A45" s="440"/>
      <c r="B45" s="440"/>
      <c r="C45" s="283" t="s">
        <v>108</v>
      </c>
      <c r="D45" s="287" t="s">
        <v>543</v>
      </c>
      <c r="E45" s="286"/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19">
        <v>0</v>
      </c>
    </row>
    <row r="46" spans="1:19" s="99" customFormat="1" ht="15">
      <c r="A46" s="440"/>
      <c r="B46" s="440"/>
      <c r="C46" s="289" t="s">
        <v>120</v>
      </c>
      <c r="D46" s="290" t="s">
        <v>544</v>
      </c>
      <c r="E46" s="286"/>
      <c r="F46" s="347">
        <v>0</v>
      </c>
      <c r="G46" s="347">
        <v>0</v>
      </c>
      <c r="H46" s="347">
        <v>0</v>
      </c>
      <c r="I46" s="347">
        <v>0</v>
      </c>
      <c r="J46" s="347">
        <v>0</v>
      </c>
      <c r="K46" s="347">
        <v>0</v>
      </c>
      <c r="L46" s="347">
        <v>0</v>
      </c>
      <c r="M46" s="347">
        <v>0</v>
      </c>
      <c r="N46" s="347">
        <v>0</v>
      </c>
      <c r="O46" s="347">
        <v>0</v>
      </c>
      <c r="P46" s="347">
        <v>0</v>
      </c>
      <c r="Q46" s="347">
        <v>0</v>
      </c>
      <c r="R46" s="347">
        <v>0</v>
      </c>
      <c r="S46" s="348">
        <v>0</v>
      </c>
    </row>
    <row r="47" spans="1:19" s="99" customFormat="1" ht="15">
      <c r="A47" s="440"/>
      <c r="B47" s="440"/>
      <c r="C47" s="289" t="s">
        <v>121</v>
      </c>
      <c r="D47" s="290" t="s">
        <v>545</v>
      </c>
      <c r="E47" s="286"/>
      <c r="F47" s="347">
        <v>0</v>
      </c>
      <c r="G47" s="347">
        <v>0</v>
      </c>
      <c r="H47" s="347">
        <v>0</v>
      </c>
      <c r="I47" s="347">
        <v>0</v>
      </c>
      <c r="J47" s="347">
        <v>0</v>
      </c>
      <c r="K47" s="347">
        <v>0</v>
      </c>
      <c r="L47" s="347">
        <v>0</v>
      </c>
      <c r="M47" s="347">
        <v>0</v>
      </c>
      <c r="N47" s="347">
        <v>0</v>
      </c>
      <c r="O47" s="347">
        <v>0</v>
      </c>
      <c r="P47" s="347">
        <v>0</v>
      </c>
      <c r="Q47" s="347">
        <v>0</v>
      </c>
      <c r="R47" s="347">
        <v>0</v>
      </c>
      <c r="S47" s="348">
        <v>0</v>
      </c>
    </row>
    <row r="48" spans="1:19" s="98" customFormat="1" ht="15">
      <c r="A48" s="440"/>
      <c r="B48" s="440"/>
      <c r="C48" s="289" t="s">
        <v>122</v>
      </c>
      <c r="D48" s="290" t="s">
        <v>193</v>
      </c>
      <c r="E48" s="123"/>
      <c r="F48" s="306">
        <v>0</v>
      </c>
      <c r="G48" s="311">
        <v>0</v>
      </c>
      <c r="H48" s="311">
        <v>0</v>
      </c>
      <c r="I48" s="311">
        <v>0</v>
      </c>
      <c r="J48" s="311">
        <v>0</v>
      </c>
      <c r="K48" s="311">
        <v>0</v>
      </c>
      <c r="L48" s="311">
        <v>0</v>
      </c>
      <c r="M48" s="311">
        <v>0</v>
      </c>
      <c r="N48" s="311">
        <v>0</v>
      </c>
      <c r="O48" s="311">
        <v>0</v>
      </c>
      <c r="P48" s="311">
        <v>0</v>
      </c>
      <c r="Q48" s="311">
        <v>0</v>
      </c>
      <c r="R48" s="311">
        <v>0</v>
      </c>
      <c r="S48" s="320">
        <v>0</v>
      </c>
    </row>
    <row r="49" spans="1:19" s="98" customFormat="1" ht="9.75" customHeight="1">
      <c r="A49" s="88"/>
      <c r="B49" s="88"/>
      <c r="C49" s="274"/>
      <c r="D49" s="282"/>
      <c r="E49" s="123"/>
      <c r="F49" s="306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20"/>
    </row>
    <row r="50" spans="1:19" s="99" customFormat="1" ht="15">
      <c r="A50" s="88"/>
      <c r="B50" s="88"/>
      <c r="C50" s="279"/>
      <c r="D50" s="280" t="s">
        <v>546</v>
      </c>
      <c r="E50" s="291"/>
      <c r="F50" s="306">
        <v>4200000</v>
      </c>
      <c r="G50" s="306">
        <v>11880</v>
      </c>
      <c r="H50" s="306">
        <v>0</v>
      </c>
      <c r="I50" s="306">
        <v>772554</v>
      </c>
      <c r="J50" s="306">
        <v>1423653</v>
      </c>
      <c r="K50" s="306">
        <v>-171396</v>
      </c>
      <c r="L50" s="306">
        <v>185332</v>
      </c>
      <c r="M50" s="306">
        <v>3827198</v>
      </c>
      <c r="N50" s="306">
        <v>-1211765</v>
      </c>
      <c r="O50" s="306">
        <v>-1141592</v>
      </c>
      <c r="P50" s="306">
        <v>39187587</v>
      </c>
      <c r="Q50" s="306">
        <v>6158841</v>
      </c>
      <c r="R50" s="306">
        <v>1631366</v>
      </c>
      <c r="S50" s="319">
        <v>54873658</v>
      </c>
    </row>
    <row r="51" spans="1:19" s="98" customFormat="1" ht="12.75">
      <c r="A51" s="88"/>
      <c r="B51" s="88"/>
      <c r="C51" s="100"/>
      <c r="D51" s="270"/>
      <c r="E51" s="27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1"/>
      <c r="Q51" s="102"/>
      <c r="R51" s="101"/>
      <c r="S51" s="272"/>
    </row>
    <row r="52" spans="3:5" ht="19.5" customHeight="1">
      <c r="C52" s="104"/>
      <c r="D52" s="94"/>
      <c r="E52" s="103"/>
    </row>
    <row r="53" spans="3:14" ht="19.5" customHeight="1">
      <c r="C53" s="104"/>
      <c r="D53" s="94"/>
      <c r="E53" s="103"/>
      <c r="N53" s="88"/>
    </row>
    <row r="54" spans="3:14" ht="19.5" customHeight="1">
      <c r="C54" s="104"/>
      <c r="D54" s="94"/>
      <c r="E54" s="103"/>
      <c r="N54" s="88"/>
    </row>
    <row r="55" spans="3:14" ht="19.5" customHeight="1">
      <c r="C55" s="104"/>
      <c r="D55" s="94"/>
      <c r="E55" s="103"/>
      <c r="N55" s="88"/>
    </row>
    <row r="56" spans="3:14" ht="19.5" customHeight="1">
      <c r="C56" s="104"/>
      <c r="D56" s="94"/>
      <c r="E56" s="103"/>
      <c r="N56" s="88"/>
    </row>
    <row r="57" spans="3:14" ht="19.5" customHeight="1">
      <c r="C57" s="104"/>
      <c r="D57" s="94"/>
      <c r="E57" s="103"/>
      <c r="N57" s="88"/>
    </row>
    <row r="58" spans="3:14" ht="19.5" customHeight="1">
      <c r="C58" s="104"/>
      <c r="D58" s="94"/>
      <c r="E58" s="103"/>
      <c r="N58" s="88"/>
    </row>
    <row r="59" ht="19.5" customHeight="1">
      <c r="N59" s="88"/>
    </row>
    <row r="60" ht="19.5" customHeight="1">
      <c r="N60" s="88"/>
    </row>
    <row r="61" ht="19.5" customHeight="1">
      <c r="N61" s="88"/>
    </row>
    <row r="62" ht="19.5" customHeight="1">
      <c r="N62" s="88"/>
    </row>
    <row r="63" ht="19.5" customHeight="1">
      <c r="N63" s="88"/>
    </row>
    <row r="64" ht="19.5" customHeight="1">
      <c r="N64" s="88"/>
    </row>
    <row r="65" ht="19.5" customHeight="1">
      <c r="N65" s="88"/>
    </row>
    <row r="66" ht="19.5" customHeight="1">
      <c r="N66" s="88"/>
    </row>
    <row r="67" ht="19.5" customHeight="1">
      <c r="N67" s="88"/>
    </row>
    <row r="68" ht="19.5" customHeight="1">
      <c r="N68" s="88"/>
    </row>
    <row r="69" spans="3:14" ht="19.5" customHeight="1">
      <c r="C69" s="88"/>
      <c r="E69" s="88"/>
      <c r="N69" s="88"/>
    </row>
    <row r="70" spans="3:14" ht="19.5" customHeight="1">
      <c r="C70" s="88"/>
      <c r="E70" s="88"/>
      <c r="N70" s="88"/>
    </row>
    <row r="71" spans="3:14" ht="19.5" customHeight="1">
      <c r="C71" s="88"/>
      <c r="E71" s="88"/>
      <c r="N71" s="88"/>
    </row>
    <row r="72" spans="3:14" ht="19.5" customHeight="1">
      <c r="C72" s="88"/>
      <c r="E72" s="88"/>
      <c r="N72" s="88"/>
    </row>
    <row r="73" spans="3:14" ht="19.5" customHeight="1">
      <c r="C73" s="88"/>
      <c r="E73" s="88"/>
      <c r="N73" s="88"/>
    </row>
    <row r="74" spans="3:14" ht="19.5" customHeight="1">
      <c r="C74" s="88"/>
      <c r="E74" s="88"/>
      <c r="N74" s="88"/>
    </row>
    <row r="75" spans="3:14" ht="19.5" customHeight="1">
      <c r="C75" s="88"/>
      <c r="E75" s="88"/>
      <c r="N75" s="88"/>
    </row>
    <row r="76" spans="3:14" ht="19.5" customHeight="1">
      <c r="C76" s="88"/>
      <c r="E76" s="88"/>
      <c r="N76" s="88"/>
    </row>
    <row r="77" spans="3:14" ht="19.5" customHeight="1">
      <c r="C77" s="88"/>
      <c r="E77" s="88"/>
      <c r="N77" s="88"/>
    </row>
    <row r="78" spans="3:14" ht="19.5" customHeight="1">
      <c r="C78" s="88"/>
      <c r="E78" s="88"/>
      <c r="N78" s="88"/>
    </row>
    <row r="79" spans="3:14" ht="19.5" customHeight="1">
      <c r="C79" s="88"/>
      <c r="E79" s="88"/>
      <c r="N79" s="88"/>
    </row>
    <row r="80" spans="3:14" ht="19.5" customHeight="1">
      <c r="C80" s="88"/>
      <c r="E80" s="88"/>
      <c r="N80" s="88"/>
    </row>
    <row r="81" spans="3:14" ht="19.5" customHeight="1">
      <c r="C81" s="88"/>
      <c r="E81" s="88"/>
      <c r="N81" s="88"/>
    </row>
    <row r="82" spans="3:14" ht="19.5" customHeight="1">
      <c r="C82" s="88"/>
      <c r="E82" s="88"/>
      <c r="N82" s="88"/>
    </row>
    <row r="83" spans="3:14" ht="19.5" customHeight="1">
      <c r="C83" s="88"/>
      <c r="E83" s="88"/>
      <c r="N83" s="88"/>
    </row>
    <row r="84" spans="3:14" ht="19.5" customHeight="1">
      <c r="C84" s="88"/>
      <c r="E84" s="88"/>
      <c r="N84" s="88"/>
    </row>
    <row r="85" spans="3:14" ht="19.5" customHeight="1">
      <c r="C85" s="88"/>
      <c r="E85" s="88"/>
      <c r="N85" s="88"/>
    </row>
    <row r="86" spans="3:14" ht="19.5" customHeight="1">
      <c r="C86" s="88"/>
      <c r="E86" s="88"/>
      <c r="N86" s="88"/>
    </row>
    <row r="87" spans="3:14" ht="19.5" customHeight="1">
      <c r="C87" s="88"/>
      <c r="E87" s="88"/>
      <c r="N87" s="88"/>
    </row>
    <row r="88" spans="3:14" ht="19.5" customHeight="1">
      <c r="C88" s="88"/>
      <c r="E88" s="88"/>
      <c r="N88" s="88"/>
    </row>
    <row r="89" spans="3:14" ht="19.5" customHeight="1">
      <c r="C89" s="88"/>
      <c r="E89" s="88"/>
      <c r="N89" s="88"/>
    </row>
    <row r="90" spans="3:14" ht="19.5" customHeight="1">
      <c r="C90" s="88"/>
      <c r="E90" s="88"/>
      <c r="N90" s="88"/>
    </row>
    <row r="91" spans="3:14" ht="19.5" customHeight="1">
      <c r="C91" s="88"/>
      <c r="E91" s="88"/>
      <c r="N91" s="88"/>
    </row>
    <row r="92" spans="3:14" ht="19.5" customHeight="1">
      <c r="C92" s="88"/>
      <c r="E92" s="88"/>
      <c r="N92" s="88"/>
    </row>
    <row r="93" spans="3:14" ht="19.5" customHeight="1">
      <c r="C93" s="88"/>
      <c r="E93" s="88"/>
      <c r="N93" s="88"/>
    </row>
    <row r="94" spans="3:14" ht="19.5" customHeight="1">
      <c r="C94" s="88"/>
      <c r="E94" s="88"/>
      <c r="N94" s="88"/>
    </row>
    <row r="95" spans="3:14" ht="19.5" customHeight="1">
      <c r="C95" s="88"/>
      <c r="E95" s="88"/>
      <c r="N95" s="88"/>
    </row>
    <row r="96" spans="3:14" ht="19.5" customHeight="1">
      <c r="C96" s="88"/>
      <c r="E96" s="88"/>
      <c r="N96" s="88"/>
    </row>
    <row r="97" spans="3:14" ht="19.5" customHeight="1">
      <c r="C97" s="88"/>
      <c r="E97" s="88"/>
      <c r="N97" s="88"/>
    </row>
    <row r="98" spans="3:14" ht="19.5" customHeight="1">
      <c r="C98" s="88"/>
      <c r="E98" s="88"/>
      <c r="N98" s="88"/>
    </row>
    <row r="99" spans="3:14" ht="19.5" customHeight="1">
      <c r="C99" s="88"/>
      <c r="E99" s="88"/>
      <c r="N99" s="88"/>
    </row>
    <row r="100" spans="3:14" ht="19.5" customHeight="1">
      <c r="C100" s="88"/>
      <c r="E100" s="88"/>
      <c r="N100" s="88"/>
    </row>
    <row r="101" spans="3:14" ht="19.5" customHeight="1">
      <c r="C101" s="88"/>
      <c r="E101" s="88"/>
      <c r="N101" s="88"/>
    </row>
    <row r="102" spans="3:14" ht="19.5" customHeight="1">
      <c r="C102" s="88"/>
      <c r="E102" s="88"/>
      <c r="N102" s="88"/>
    </row>
    <row r="103" spans="3:14" ht="19.5" customHeight="1">
      <c r="C103" s="88"/>
      <c r="E103" s="88"/>
      <c r="N103" s="88"/>
    </row>
  </sheetData>
  <sheetProtection/>
  <mergeCells count="16">
    <mergeCell ref="A11:A48"/>
    <mergeCell ref="B11:B48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  <mergeCell ref="Q8:Q9"/>
    <mergeCell ref="R8:R9"/>
    <mergeCell ref="S8:S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zoomScale="70" zoomScaleNormal="70" zoomScalePageLayoutView="0" workbookViewId="0" topLeftCell="A1">
      <pane xSplit="5" ySplit="10" topLeftCell="F1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F83" sqref="F83"/>
    </sheetView>
  </sheetViews>
  <sheetFormatPr defaultColWidth="9.140625" defaultRowHeight="12.75"/>
  <cols>
    <col min="1" max="1" width="2.00390625" style="12" customWidth="1"/>
    <col min="2" max="2" width="2.7109375" style="12" customWidth="1"/>
    <col min="3" max="3" width="7.8515625" style="12" customWidth="1"/>
    <col min="4" max="4" width="85.28125" style="12" customWidth="1"/>
    <col min="5" max="5" width="11.00390625" style="12" bestFit="1" customWidth="1"/>
    <col min="6" max="7" width="23.7109375" style="12" customWidth="1"/>
    <col min="8" max="11" width="9.140625" style="12" customWidth="1"/>
    <col min="12" max="12" width="13.57421875" style="12" bestFit="1" customWidth="1"/>
    <col min="13" max="16384" width="9.140625" style="12" customWidth="1"/>
  </cols>
  <sheetData>
    <row r="1" spans="2:7" s="68" customFormat="1" ht="26.25">
      <c r="B1" s="132" t="s">
        <v>261</v>
      </c>
      <c r="C1" s="69"/>
      <c r="D1" s="69"/>
      <c r="E1" s="69"/>
      <c r="F1" s="69"/>
      <c r="G1" s="69"/>
    </row>
    <row r="2" spans="1:7" s="68" customFormat="1" ht="21" customHeight="1">
      <c r="A2" s="67"/>
      <c r="B2" s="69"/>
      <c r="C2" s="69"/>
      <c r="D2" s="69"/>
      <c r="E2" s="69"/>
      <c r="F2" s="69"/>
      <c r="G2" s="69"/>
    </row>
    <row r="3" spans="1:7" s="68" customFormat="1" ht="30">
      <c r="A3" s="67"/>
      <c r="B3" s="69"/>
      <c r="C3" s="38" t="s">
        <v>82</v>
      </c>
      <c r="D3" s="69"/>
      <c r="E3" s="69"/>
      <c r="F3" s="69"/>
      <c r="G3" s="69"/>
    </row>
    <row r="4" spans="1:7" s="68" customFormat="1" ht="27">
      <c r="A4" s="67"/>
      <c r="B4" s="69"/>
      <c r="C4" s="47" t="s">
        <v>208</v>
      </c>
      <c r="D4" s="69"/>
      <c r="E4" s="69"/>
      <c r="F4" s="69"/>
      <c r="G4" s="69"/>
    </row>
    <row r="5" spans="1:7" s="68" customFormat="1" ht="24.75" customHeight="1">
      <c r="A5" s="67"/>
      <c r="B5" s="69"/>
      <c r="C5" s="129" t="str">
        <f>pl!C5</f>
        <v>At 31 March 2020</v>
      </c>
      <c r="D5" s="69"/>
      <c r="E5" s="69"/>
      <c r="F5" s="69"/>
      <c r="G5" s="69"/>
    </row>
    <row r="6" spans="2:7" s="34" customFormat="1" ht="12.75" customHeight="1">
      <c r="B6" s="35"/>
      <c r="C6" s="33"/>
      <c r="D6" s="33"/>
      <c r="E6" s="33"/>
      <c r="F6" s="33"/>
      <c r="G6" s="33"/>
    </row>
    <row r="7" spans="2:7" ht="19.5" customHeight="1">
      <c r="B7" s="365" t="s">
        <v>210</v>
      </c>
      <c r="C7" s="366"/>
      <c r="D7" s="367"/>
      <c r="E7" s="374" t="s">
        <v>89</v>
      </c>
      <c r="F7" s="442" t="s">
        <v>373</v>
      </c>
      <c r="G7" s="443"/>
    </row>
    <row r="8" spans="2:7" ht="19.5" customHeight="1">
      <c r="B8" s="368"/>
      <c r="C8" s="369"/>
      <c r="D8" s="370"/>
      <c r="E8" s="375"/>
      <c r="F8" s="106" t="s">
        <v>84</v>
      </c>
      <c r="G8" s="107" t="s">
        <v>85</v>
      </c>
    </row>
    <row r="9" spans="2:7" ht="13.5" customHeight="1">
      <c r="B9" s="368"/>
      <c r="C9" s="369"/>
      <c r="D9" s="370"/>
      <c r="E9" s="375"/>
      <c r="F9" s="134" t="str">
        <f>+pl!F9</f>
        <v>1 January 2020</v>
      </c>
      <c r="G9" s="134" t="str">
        <f>+pl!G9</f>
        <v>1 January 2019</v>
      </c>
    </row>
    <row r="10" spans="2:7" ht="15.75" customHeight="1">
      <c r="B10" s="371"/>
      <c r="C10" s="372"/>
      <c r="D10" s="373"/>
      <c r="E10" s="376"/>
      <c r="F10" s="137" t="str">
        <f>pl!F10</f>
        <v>31 March 2020</v>
      </c>
      <c r="G10" s="137" t="str">
        <f>pl!G10</f>
        <v>31 March 2019</v>
      </c>
    </row>
    <row r="11" spans="2:7" ht="17.25">
      <c r="B11" s="108"/>
      <c r="C11" s="234" t="s">
        <v>211</v>
      </c>
      <c r="D11" s="235" t="s">
        <v>212</v>
      </c>
      <c r="E11" s="236"/>
      <c r="F11" s="109"/>
      <c r="G11" s="109"/>
    </row>
    <row r="12" spans="2:7" ht="12.75" customHeight="1">
      <c r="B12" s="108"/>
      <c r="C12" s="234"/>
      <c r="D12" s="234"/>
      <c r="E12" s="236"/>
      <c r="F12" s="109"/>
      <c r="G12" s="109"/>
    </row>
    <row r="13" spans="2:13" ht="17.25">
      <c r="B13" s="108"/>
      <c r="C13" s="237" t="s">
        <v>65</v>
      </c>
      <c r="D13" s="238" t="s">
        <v>372</v>
      </c>
      <c r="E13" s="236"/>
      <c r="F13" s="319">
        <v>3740855</v>
      </c>
      <c r="G13" s="352">
        <v>1302590</v>
      </c>
      <c r="L13" s="117"/>
      <c r="M13" s="117"/>
    </row>
    <row r="14" spans="2:13" ht="6" customHeight="1">
      <c r="B14" s="108"/>
      <c r="C14" s="240"/>
      <c r="D14" s="241"/>
      <c r="E14" s="236"/>
      <c r="F14" s="109"/>
      <c r="G14" s="111"/>
      <c r="L14" s="117"/>
      <c r="M14" s="117"/>
    </row>
    <row r="15" spans="2:13" ht="15" customHeight="1">
      <c r="B15" s="108"/>
      <c r="C15" s="242" t="s">
        <v>75</v>
      </c>
      <c r="D15" s="241" t="s">
        <v>332</v>
      </c>
      <c r="E15" s="236"/>
      <c r="F15" s="109">
        <v>7235039</v>
      </c>
      <c r="G15" s="80">
        <v>8391656</v>
      </c>
      <c r="L15" s="117"/>
      <c r="M15" s="117"/>
    </row>
    <row r="16" spans="2:13" ht="15" customHeight="1">
      <c r="B16" s="108"/>
      <c r="C16" s="242" t="s">
        <v>76</v>
      </c>
      <c r="D16" s="241" t="s">
        <v>333</v>
      </c>
      <c r="E16" s="236"/>
      <c r="F16" s="109">
        <v>-3042410</v>
      </c>
      <c r="G16" s="80">
        <v>-6042411</v>
      </c>
      <c r="L16" s="117"/>
      <c r="M16" s="117"/>
    </row>
    <row r="17" spans="2:13" ht="15" customHeight="1">
      <c r="B17" s="108"/>
      <c r="C17" s="242" t="s">
        <v>77</v>
      </c>
      <c r="D17" s="241" t="s">
        <v>213</v>
      </c>
      <c r="E17" s="236"/>
      <c r="F17" s="109">
        <v>571</v>
      </c>
      <c r="G17" s="80">
        <v>414</v>
      </c>
      <c r="L17" s="117"/>
      <c r="M17" s="117"/>
    </row>
    <row r="18" spans="2:13" ht="15" customHeight="1">
      <c r="B18" s="108"/>
      <c r="C18" s="242" t="s">
        <v>78</v>
      </c>
      <c r="D18" s="241" t="s">
        <v>5</v>
      </c>
      <c r="E18" s="236"/>
      <c r="F18" s="109">
        <v>2058138</v>
      </c>
      <c r="G18" s="80">
        <v>1957011</v>
      </c>
      <c r="L18" s="117"/>
      <c r="M18" s="117"/>
    </row>
    <row r="19" spans="2:13" ht="15" customHeight="1">
      <c r="B19" s="108"/>
      <c r="C19" s="242" t="s">
        <v>214</v>
      </c>
      <c r="D19" s="241" t="s">
        <v>215</v>
      </c>
      <c r="E19" s="236"/>
      <c r="F19" s="109">
        <v>1907743</v>
      </c>
      <c r="G19" s="80">
        <v>2126928</v>
      </c>
      <c r="L19" s="117"/>
      <c r="M19" s="117"/>
    </row>
    <row r="20" spans="2:13" ht="15" customHeight="1">
      <c r="B20" s="108"/>
      <c r="C20" s="242" t="s">
        <v>216</v>
      </c>
      <c r="D20" s="241" t="s">
        <v>515</v>
      </c>
      <c r="E20" s="236"/>
      <c r="F20" s="109">
        <v>201019</v>
      </c>
      <c r="G20" s="80">
        <v>149808</v>
      </c>
      <c r="L20" s="117"/>
      <c r="M20" s="117"/>
    </row>
    <row r="21" spans="2:13" ht="15" customHeight="1">
      <c r="B21" s="108"/>
      <c r="C21" s="242" t="s">
        <v>217</v>
      </c>
      <c r="D21" s="241" t="s">
        <v>516</v>
      </c>
      <c r="E21" s="236"/>
      <c r="F21" s="109">
        <v>-2052235</v>
      </c>
      <c r="G21" s="80">
        <v>-1700618</v>
      </c>
      <c r="L21" s="117"/>
      <c r="M21" s="117"/>
    </row>
    <row r="22" spans="2:13" ht="15" customHeight="1">
      <c r="B22" s="108"/>
      <c r="C22" s="242" t="s">
        <v>219</v>
      </c>
      <c r="D22" s="241" t="s">
        <v>218</v>
      </c>
      <c r="E22" s="236"/>
      <c r="F22" s="109">
        <v>-742452</v>
      </c>
      <c r="G22" s="80">
        <v>-49349</v>
      </c>
      <c r="L22" s="117"/>
      <c r="M22" s="117"/>
    </row>
    <row r="23" spans="2:13" ht="15" customHeight="1">
      <c r="B23" s="108"/>
      <c r="C23" s="242" t="s">
        <v>220</v>
      </c>
      <c r="D23" s="241" t="s">
        <v>193</v>
      </c>
      <c r="E23" s="236" t="s">
        <v>577</v>
      </c>
      <c r="F23" s="109">
        <v>-1824558</v>
      </c>
      <c r="G23" s="80">
        <v>-3530849</v>
      </c>
      <c r="L23" s="117"/>
      <c r="M23" s="117"/>
    </row>
    <row r="24" spans="2:13" ht="15" customHeight="1">
      <c r="B24" s="108"/>
      <c r="C24" s="243"/>
      <c r="D24" s="243"/>
      <c r="E24" s="236"/>
      <c r="F24" s="109"/>
      <c r="G24" s="109"/>
      <c r="L24" s="117"/>
      <c r="M24" s="117"/>
    </row>
    <row r="25" spans="2:13" ht="17.25">
      <c r="B25" s="108"/>
      <c r="C25" s="237" t="s">
        <v>64</v>
      </c>
      <c r="D25" s="238" t="s">
        <v>221</v>
      </c>
      <c r="E25" s="236"/>
      <c r="F25" s="239">
        <v>-14554834</v>
      </c>
      <c r="G25" s="81">
        <v>-575841</v>
      </c>
      <c r="L25" s="117"/>
      <c r="M25" s="117"/>
    </row>
    <row r="26" spans="2:13" ht="6" customHeight="1">
      <c r="B26" s="108"/>
      <c r="C26" s="243"/>
      <c r="D26" s="241"/>
      <c r="E26" s="236"/>
      <c r="F26" s="109"/>
      <c r="G26" s="111"/>
      <c r="L26" s="117"/>
      <c r="M26" s="117"/>
    </row>
    <row r="27" spans="2:13" ht="15" customHeight="1">
      <c r="B27" s="108"/>
      <c r="C27" s="242" t="s">
        <v>222</v>
      </c>
      <c r="D27" s="241" t="s">
        <v>517</v>
      </c>
      <c r="E27" s="236"/>
      <c r="F27" s="109">
        <v>-1619957</v>
      </c>
      <c r="G27" s="80">
        <v>24070</v>
      </c>
      <c r="L27" s="117"/>
      <c r="M27" s="117"/>
    </row>
    <row r="28" spans="2:13" ht="15" customHeight="1">
      <c r="B28" s="108"/>
      <c r="C28" s="242" t="s">
        <v>223</v>
      </c>
      <c r="D28" s="6" t="s">
        <v>359</v>
      </c>
      <c r="E28" s="236"/>
      <c r="F28" s="109">
        <v>-9224410</v>
      </c>
      <c r="G28" s="80">
        <v>-2694107</v>
      </c>
      <c r="L28" s="117"/>
      <c r="M28" s="117"/>
    </row>
    <row r="29" spans="2:13" ht="15" customHeight="1">
      <c r="B29" s="108"/>
      <c r="C29" s="242" t="s">
        <v>224</v>
      </c>
      <c r="D29" s="241" t="s">
        <v>225</v>
      </c>
      <c r="E29" s="236"/>
      <c r="F29" s="109">
        <v>-20812001</v>
      </c>
      <c r="G29" s="80">
        <v>-18051294</v>
      </c>
      <c r="L29" s="117"/>
      <c r="M29" s="117"/>
    </row>
    <row r="30" spans="2:13" ht="15" customHeight="1">
      <c r="B30" s="108"/>
      <c r="C30" s="244" t="s">
        <v>226</v>
      </c>
      <c r="D30" s="241" t="s">
        <v>227</v>
      </c>
      <c r="E30" s="236"/>
      <c r="F30" s="109">
        <v>-4435080</v>
      </c>
      <c r="G30" s="80">
        <v>745275</v>
      </c>
      <c r="L30" s="117"/>
      <c r="M30" s="117"/>
    </row>
    <row r="31" spans="2:13" ht="15" customHeight="1">
      <c r="B31" s="108"/>
      <c r="C31" s="242" t="s">
        <v>228</v>
      </c>
      <c r="D31" s="241" t="s">
        <v>229</v>
      </c>
      <c r="E31" s="236"/>
      <c r="F31" s="109">
        <v>-781481</v>
      </c>
      <c r="G31" s="80">
        <v>1985734</v>
      </c>
      <c r="L31" s="117"/>
      <c r="M31" s="117"/>
    </row>
    <row r="32" spans="2:13" ht="15" customHeight="1">
      <c r="B32" s="108"/>
      <c r="C32" s="242" t="s">
        <v>230</v>
      </c>
      <c r="D32" s="241" t="s">
        <v>231</v>
      </c>
      <c r="E32" s="236"/>
      <c r="F32" s="109">
        <v>18608889</v>
      </c>
      <c r="G32" s="80">
        <v>16010430</v>
      </c>
      <c r="L32" s="117"/>
      <c r="M32" s="117"/>
    </row>
    <row r="33" spans="2:13" ht="15" customHeight="1">
      <c r="B33" s="108"/>
      <c r="C33" s="242" t="s">
        <v>232</v>
      </c>
      <c r="D33" s="241" t="s">
        <v>518</v>
      </c>
      <c r="E33" s="236"/>
      <c r="F33" s="109">
        <v>0</v>
      </c>
      <c r="G33" s="80">
        <v>0</v>
      </c>
      <c r="L33" s="117"/>
      <c r="M33" s="117"/>
    </row>
    <row r="34" spans="2:13" ht="15" customHeight="1">
      <c r="B34" s="108"/>
      <c r="C34" s="242" t="s">
        <v>234</v>
      </c>
      <c r="D34" s="241" t="s">
        <v>233</v>
      </c>
      <c r="E34" s="236"/>
      <c r="F34" s="109">
        <v>4273334</v>
      </c>
      <c r="G34" s="80">
        <v>3401781</v>
      </c>
      <c r="L34" s="117"/>
      <c r="M34" s="117"/>
    </row>
    <row r="35" spans="2:13" ht="15" customHeight="1">
      <c r="B35" s="108"/>
      <c r="C35" s="242" t="s">
        <v>236</v>
      </c>
      <c r="D35" s="241" t="s">
        <v>235</v>
      </c>
      <c r="E35" s="236"/>
      <c r="F35" s="109">
        <v>0</v>
      </c>
      <c r="G35" s="80">
        <v>0</v>
      </c>
      <c r="L35" s="117"/>
      <c r="M35" s="117"/>
    </row>
    <row r="36" spans="2:13" ht="15" customHeight="1">
      <c r="B36" s="108"/>
      <c r="C36" s="242" t="s">
        <v>295</v>
      </c>
      <c r="D36" s="241" t="s">
        <v>237</v>
      </c>
      <c r="E36" s="245" t="s">
        <v>577</v>
      </c>
      <c r="F36" s="109">
        <v>-564128</v>
      </c>
      <c r="G36" s="80">
        <v>-1997730</v>
      </c>
      <c r="L36" s="117"/>
      <c r="M36" s="117"/>
    </row>
    <row r="37" spans="2:13" ht="15" customHeight="1">
      <c r="B37" s="108"/>
      <c r="C37" s="240"/>
      <c r="D37" s="246"/>
      <c r="E37" s="247"/>
      <c r="F37" s="109"/>
      <c r="G37" s="111"/>
      <c r="L37" s="117"/>
      <c r="M37" s="117"/>
    </row>
    <row r="38" spans="2:13" ht="17.25">
      <c r="B38" s="108"/>
      <c r="C38" s="234" t="s">
        <v>57</v>
      </c>
      <c r="D38" s="235" t="s">
        <v>258</v>
      </c>
      <c r="E38" s="236"/>
      <c r="F38" s="239">
        <v>-10813979</v>
      </c>
      <c r="G38" s="81">
        <v>726749</v>
      </c>
      <c r="L38" s="117"/>
      <c r="M38" s="117"/>
    </row>
    <row r="39" spans="2:13" ht="15" customHeight="1">
      <c r="B39" s="108"/>
      <c r="C39" s="240"/>
      <c r="D39" s="246"/>
      <c r="E39" s="247"/>
      <c r="F39" s="109"/>
      <c r="G39" s="111"/>
      <c r="L39" s="117"/>
      <c r="M39" s="117"/>
    </row>
    <row r="40" spans="2:13" ht="17.25">
      <c r="B40" s="108"/>
      <c r="C40" s="234" t="s">
        <v>238</v>
      </c>
      <c r="D40" s="235" t="s">
        <v>239</v>
      </c>
      <c r="E40" s="247"/>
      <c r="F40" s="109"/>
      <c r="G40" s="111"/>
      <c r="L40" s="117"/>
      <c r="M40" s="117"/>
    </row>
    <row r="41" spans="2:13" ht="15" customHeight="1">
      <c r="B41" s="108"/>
      <c r="C41" s="243"/>
      <c r="D41" s="235"/>
      <c r="E41" s="247"/>
      <c r="F41" s="109"/>
      <c r="G41" s="109"/>
      <c r="L41" s="117"/>
      <c r="M41" s="117"/>
    </row>
    <row r="42" spans="2:13" ht="17.25">
      <c r="B42" s="108"/>
      <c r="C42" s="234" t="s">
        <v>61</v>
      </c>
      <c r="D42" s="235" t="s">
        <v>259</v>
      </c>
      <c r="E42" s="236"/>
      <c r="F42" s="239">
        <v>881209</v>
      </c>
      <c r="G42" s="81">
        <v>-478003</v>
      </c>
      <c r="L42" s="117"/>
      <c r="M42" s="117"/>
    </row>
    <row r="43" spans="2:13" ht="6.75" customHeight="1">
      <c r="B43" s="108"/>
      <c r="C43" s="243"/>
      <c r="D43" s="241"/>
      <c r="E43" s="247"/>
      <c r="F43" s="109"/>
      <c r="G43" s="109"/>
      <c r="L43" s="117"/>
      <c r="M43" s="117"/>
    </row>
    <row r="44" spans="2:13" ht="15" customHeight="1">
      <c r="B44" s="108"/>
      <c r="C44" s="242" t="s">
        <v>68</v>
      </c>
      <c r="D44" s="241" t="s">
        <v>519</v>
      </c>
      <c r="E44" s="245"/>
      <c r="F44" s="109">
        <v>-3588</v>
      </c>
      <c r="G44" s="80">
        <v>0</v>
      </c>
      <c r="L44" s="117"/>
      <c r="M44" s="117"/>
    </row>
    <row r="45" spans="2:13" ht="15" customHeight="1">
      <c r="B45" s="108"/>
      <c r="C45" s="242" t="s">
        <v>69</v>
      </c>
      <c r="D45" s="241" t="s">
        <v>520</v>
      </c>
      <c r="E45" s="245"/>
      <c r="F45" s="109">
        <v>0</v>
      </c>
      <c r="G45" s="80">
        <v>0</v>
      </c>
      <c r="L45" s="117"/>
      <c r="M45" s="117"/>
    </row>
    <row r="46" spans="2:13" ht="15" customHeight="1">
      <c r="B46" s="108"/>
      <c r="C46" s="242" t="s">
        <v>70</v>
      </c>
      <c r="D46" s="241" t="s">
        <v>334</v>
      </c>
      <c r="E46" s="236"/>
      <c r="F46" s="109">
        <v>-79236</v>
      </c>
      <c r="G46" s="80">
        <v>-84986</v>
      </c>
      <c r="L46" s="117"/>
      <c r="M46" s="117"/>
    </row>
    <row r="47" spans="2:13" ht="15" customHeight="1">
      <c r="B47" s="108"/>
      <c r="C47" s="242" t="s">
        <v>79</v>
      </c>
      <c r="D47" s="241" t="s">
        <v>335</v>
      </c>
      <c r="E47" s="236"/>
      <c r="F47" s="109">
        <v>79337</v>
      </c>
      <c r="G47" s="80">
        <v>84368</v>
      </c>
      <c r="L47" s="117"/>
      <c r="M47" s="117"/>
    </row>
    <row r="48" spans="2:13" ht="15" customHeight="1">
      <c r="B48" s="108"/>
      <c r="C48" s="242" t="s">
        <v>80</v>
      </c>
      <c r="D48" s="248" t="s">
        <v>521</v>
      </c>
      <c r="E48" s="236"/>
      <c r="F48" s="109">
        <v>-3562084</v>
      </c>
      <c r="G48" s="80">
        <v>-2399636</v>
      </c>
      <c r="L48" s="117"/>
      <c r="M48" s="117"/>
    </row>
    <row r="49" spans="2:13" ht="15" customHeight="1">
      <c r="B49" s="108"/>
      <c r="C49" s="242" t="s">
        <v>240</v>
      </c>
      <c r="D49" s="248" t="s">
        <v>522</v>
      </c>
      <c r="E49" s="236"/>
      <c r="F49" s="109">
        <v>5259752</v>
      </c>
      <c r="G49" s="80">
        <v>2019372</v>
      </c>
      <c r="L49" s="117"/>
      <c r="M49" s="117"/>
    </row>
    <row r="50" spans="2:13" ht="15" customHeight="1">
      <c r="B50" s="108"/>
      <c r="C50" s="242" t="s">
        <v>241</v>
      </c>
      <c r="D50" s="241" t="s">
        <v>523</v>
      </c>
      <c r="E50" s="236"/>
      <c r="F50" s="109">
        <v>-998090</v>
      </c>
      <c r="G50" s="80">
        <v>-97121</v>
      </c>
      <c r="L50" s="117"/>
      <c r="M50" s="117"/>
    </row>
    <row r="51" spans="2:13" ht="15" customHeight="1">
      <c r="B51" s="108"/>
      <c r="C51" s="242" t="s">
        <v>242</v>
      </c>
      <c r="D51" s="241" t="s">
        <v>524</v>
      </c>
      <c r="E51" s="236"/>
      <c r="F51" s="109">
        <v>185118</v>
      </c>
      <c r="G51" s="80">
        <v>0</v>
      </c>
      <c r="L51" s="117"/>
      <c r="M51" s="117"/>
    </row>
    <row r="52" spans="2:13" ht="15" customHeight="1">
      <c r="B52" s="108"/>
      <c r="C52" s="242" t="s">
        <v>243</v>
      </c>
      <c r="D52" s="241" t="s">
        <v>193</v>
      </c>
      <c r="E52" s="236" t="s">
        <v>577</v>
      </c>
      <c r="F52" s="109">
        <v>0</v>
      </c>
      <c r="G52" s="80">
        <v>0</v>
      </c>
      <c r="L52" s="117"/>
      <c r="M52" s="117"/>
    </row>
    <row r="53" spans="2:13" ht="15" customHeight="1">
      <c r="B53" s="108"/>
      <c r="C53" s="243"/>
      <c r="D53" s="243"/>
      <c r="E53" s="236"/>
      <c r="F53" s="109"/>
      <c r="G53" s="109"/>
      <c r="L53" s="117"/>
      <c r="M53" s="117"/>
    </row>
    <row r="54" spans="2:13" ht="17.25">
      <c r="B54" s="108"/>
      <c r="C54" s="234" t="s">
        <v>244</v>
      </c>
      <c r="D54" s="235" t="s">
        <v>245</v>
      </c>
      <c r="E54" s="236"/>
      <c r="F54" s="109"/>
      <c r="G54" s="109"/>
      <c r="L54" s="117"/>
      <c r="M54" s="117"/>
    </row>
    <row r="55" spans="2:13" ht="15" customHeight="1">
      <c r="B55" s="108"/>
      <c r="C55" s="243"/>
      <c r="D55" s="235"/>
      <c r="E55" s="236"/>
      <c r="F55" s="109"/>
      <c r="G55" s="109"/>
      <c r="L55" s="117"/>
      <c r="M55" s="117"/>
    </row>
    <row r="56" spans="2:13" ht="17.25">
      <c r="B56" s="108"/>
      <c r="C56" s="234" t="s">
        <v>60</v>
      </c>
      <c r="D56" s="235" t="s">
        <v>260</v>
      </c>
      <c r="E56" s="236"/>
      <c r="F56" s="75">
        <v>1152290</v>
      </c>
      <c r="G56" s="81">
        <v>2540760</v>
      </c>
      <c r="L56" s="117"/>
      <c r="M56" s="117"/>
    </row>
    <row r="57" spans="2:13" ht="8.25" customHeight="1">
      <c r="B57" s="108"/>
      <c r="C57" s="240"/>
      <c r="D57" s="241"/>
      <c r="E57" s="236"/>
      <c r="F57" s="109"/>
      <c r="G57" s="109"/>
      <c r="L57" s="117"/>
      <c r="M57" s="117"/>
    </row>
    <row r="58" spans="2:13" ht="15" customHeight="1">
      <c r="B58" s="108"/>
      <c r="C58" s="242" t="s">
        <v>71</v>
      </c>
      <c r="D58" s="241" t="s">
        <v>246</v>
      </c>
      <c r="E58" s="236"/>
      <c r="F58" s="76">
        <v>4603203</v>
      </c>
      <c r="G58" s="80">
        <v>3786518</v>
      </c>
      <c r="L58" s="117"/>
      <c r="M58" s="117"/>
    </row>
    <row r="59" spans="2:13" ht="15" customHeight="1">
      <c r="B59" s="108"/>
      <c r="C59" s="242" t="s">
        <v>72</v>
      </c>
      <c r="D59" s="241" t="s">
        <v>247</v>
      </c>
      <c r="E59" s="236"/>
      <c r="F59" s="76">
        <v>-3351992</v>
      </c>
      <c r="G59" s="80">
        <v>-1145906</v>
      </c>
      <c r="L59" s="117"/>
      <c r="M59" s="117"/>
    </row>
    <row r="60" spans="2:13" ht="15" customHeight="1">
      <c r="B60" s="108"/>
      <c r="C60" s="242" t="s">
        <v>248</v>
      </c>
      <c r="D60" s="241" t="s">
        <v>296</v>
      </c>
      <c r="E60" s="236"/>
      <c r="F60" s="76">
        <v>0</v>
      </c>
      <c r="G60" s="80">
        <v>0</v>
      </c>
      <c r="L60" s="117"/>
      <c r="M60" s="117"/>
    </row>
    <row r="61" spans="2:13" ht="15" customHeight="1">
      <c r="B61" s="108"/>
      <c r="C61" s="242" t="s">
        <v>249</v>
      </c>
      <c r="D61" s="241" t="s">
        <v>250</v>
      </c>
      <c r="E61" s="236"/>
      <c r="F61" s="76">
        <v>0</v>
      </c>
      <c r="G61" s="80">
        <v>0</v>
      </c>
      <c r="L61" s="117"/>
      <c r="M61" s="117"/>
    </row>
    <row r="62" spans="2:13" ht="15" customHeight="1">
      <c r="B62" s="108"/>
      <c r="C62" s="242" t="s">
        <v>251</v>
      </c>
      <c r="D62" s="241" t="s">
        <v>581</v>
      </c>
      <c r="E62" s="236"/>
      <c r="F62" s="76">
        <v>-98921</v>
      </c>
      <c r="G62" s="80">
        <v>-99852</v>
      </c>
      <c r="L62" s="117"/>
      <c r="M62" s="117"/>
    </row>
    <row r="63" spans="2:13" ht="15" customHeight="1">
      <c r="B63" s="108"/>
      <c r="C63" s="242" t="s">
        <v>252</v>
      </c>
      <c r="D63" s="248" t="s">
        <v>193</v>
      </c>
      <c r="E63" s="236" t="s">
        <v>577</v>
      </c>
      <c r="F63" s="76">
        <v>0</v>
      </c>
      <c r="G63" s="80">
        <v>0</v>
      </c>
      <c r="L63" s="117"/>
      <c r="M63" s="117"/>
    </row>
    <row r="64" spans="2:13" ht="15" customHeight="1">
      <c r="B64" s="108"/>
      <c r="C64" s="249"/>
      <c r="D64" s="29"/>
      <c r="E64" s="236"/>
      <c r="F64" s="109"/>
      <c r="G64" s="109"/>
      <c r="L64" s="117"/>
      <c r="M64" s="117"/>
    </row>
    <row r="65" spans="2:13" ht="17.25">
      <c r="B65" s="108"/>
      <c r="C65" s="234" t="s">
        <v>59</v>
      </c>
      <c r="D65" s="235" t="s">
        <v>525</v>
      </c>
      <c r="E65" s="250" t="s">
        <v>577</v>
      </c>
      <c r="F65" s="239">
        <v>1616197</v>
      </c>
      <c r="G65" s="81">
        <v>1304103</v>
      </c>
      <c r="L65" s="117"/>
      <c r="M65" s="117"/>
    </row>
    <row r="66" spans="2:13" ht="15" customHeight="1">
      <c r="B66" s="108"/>
      <c r="C66" s="29"/>
      <c r="D66" s="235"/>
      <c r="E66" s="247"/>
      <c r="F66" s="109"/>
      <c r="G66" s="111"/>
      <c r="L66" s="117"/>
      <c r="M66" s="117"/>
    </row>
    <row r="67" spans="2:13" ht="17.25">
      <c r="B67" s="108"/>
      <c r="C67" s="234" t="s">
        <v>58</v>
      </c>
      <c r="D67" s="235" t="s">
        <v>526</v>
      </c>
      <c r="E67" s="236"/>
      <c r="F67" s="239">
        <v>-7164283</v>
      </c>
      <c r="G67" s="81">
        <v>4093609</v>
      </c>
      <c r="L67" s="117"/>
      <c r="M67" s="117"/>
    </row>
    <row r="68" spans="2:13" ht="15" customHeight="1">
      <c r="B68" s="108"/>
      <c r="C68" s="30"/>
      <c r="D68" s="235"/>
      <c r="E68" s="236"/>
      <c r="F68" s="109"/>
      <c r="G68" s="111"/>
      <c r="L68" s="117"/>
      <c r="M68" s="117"/>
    </row>
    <row r="69" spans="2:13" ht="17.25">
      <c r="B69" s="108"/>
      <c r="C69" s="234" t="s">
        <v>63</v>
      </c>
      <c r="D69" s="235" t="s">
        <v>253</v>
      </c>
      <c r="E69" s="245"/>
      <c r="F69" s="239">
        <v>37475425</v>
      </c>
      <c r="G69" s="110">
        <v>30547325.32673572</v>
      </c>
      <c r="L69" s="117"/>
      <c r="M69" s="117"/>
    </row>
    <row r="70" spans="2:13" ht="15" customHeight="1">
      <c r="B70" s="108"/>
      <c r="C70" s="234"/>
      <c r="D70" s="251"/>
      <c r="E70" s="236"/>
      <c r="F70" s="109"/>
      <c r="G70" s="111"/>
      <c r="L70" s="117"/>
      <c r="M70" s="117"/>
    </row>
    <row r="71" spans="2:13" ht="17.25">
      <c r="B71" s="112"/>
      <c r="C71" s="252" t="s">
        <v>62</v>
      </c>
      <c r="D71" s="253" t="s">
        <v>527</v>
      </c>
      <c r="E71" s="254"/>
      <c r="F71" s="255">
        <v>30311142</v>
      </c>
      <c r="G71" s="113">
        <v>34640934.32673572</v>
      </c>
      <c r="L71" s="117"/>
      <c r="M71" s="117"/>
    </row>
    <row r="72" spans="2:7" ht="18">
      <c r="B72" s="7"/>
      <c r="C72" s="243"/>
      <c r="D72" s="256"/>
      <c r="E72" s="257"/>
      <c r="F72" s="114"/>
      <c r="G72" s="114"/>
    </row>
    <row r="73" spans="3:6" ht="15">
      <c r="C73" s="6" t="s">
        <v>514</v>
      </c>
      <c r="D73"/>
      <c r="E73" s="258"/>
      <c r="F73" s="116"/>
    </row>
    <row r="74" ht="15">
      <c r="E74" s="115"/>
    </row>
    <row r="75" spans="5:7" ht="15">
      <c r="E75" s="115"/>
      <c r="F75" s="116">
        <f>+F38+F42+F56+F65</f>
        <v>-7164283</v>
      </c>
      <c r="G75" s="116">
        <f>+G38+G42+G56+G65</f>
        <v>4093609</v>
      </c>
    </row>
    <row r="76" spans="5:7" ht="15">
      <c r="E76" s="115"/>
      <c r="F76" s="116"/>
      <c r="G76" s="116"/>
    </row>
    <row r="77" spans="5:7" ht="15">
      <c r="E77" s="115"/>
      <c r="F77" s="116">
        <f>+F67+F69-F71</f>
        <v>0</v>
      </c>
      <c r="G77" s="116">
        <f>+G67+G69-G71</f>
        <v>0</v>
      </c>
    </row>
    <row r="78" spans="5:7" ht="15">
      <c r="E78" s="115"/>
      <c r="F78" s="116"/>
      <c r="G78" s="116"/>
    </row>
    <row r="79" spans="5:7" ht="15">
      <c r="E79" s="115"/>
      <c r="F79" s="116"/>
      <c r="G79" s="116"/>
    </row>
    <row r="80" spans="5:7" ht="15">
      <c r="E80" s="115"/>
      <c r="F80" s="116"/>
      <c r="G80" s="116"/>
    </row>
    <row r="81" spans="5:7" ht="15">
      <c r="E81" s="115"/>
      <c r="F81" s="116"/>
      <c r="G81" s="116"/>
    </row>
    <row r="82" spans="5:7" ht="15">
      <c r="E82" s="115"/>
      <c r="F82" s="116"/>
      <c r="G82" s="116"/>
    </row>
    <row r="83" spans="5:7" ht="15">
      <c r="E83" s="115"/>
      <c r="F83" s="116"/>
      <c r="G83" s="116"/>
    </row>
    <row r="84" spans="5:7" ht="15">
      <c r="E84" s="115"/>
      <c r="F84" s="116"/>
      <c r="G84" s="116"/>
    </row>
    <row r="85" spans="5:7" ht="15">
      <c r="E85" s="115"/>
      <c r="F85" s="116"/>
      <c r="G85" s="116"/>
    </row>
    <row r="86" spans="5:7" ht="15">
      <c r="E86" s="115"/>
      <c r="F86" s="116"/>
      <c r="G86" s="116"/>
    </row>
    <row r="87" spans="5:7" ht="15">
      <c r="E87" s="115"/>
      <c r="F87" s="116"/>
      <c r="G87" s="116"/>
    </row>
    <row r="88" spans="5:7" ht="15">
      <c r="E88" s="115"/>
      <c r="F88" s="116"/>
      <c r="G88" s="116"/>
    </row>
    <row r="89" spans="5:7" ht="15">
      <c r="E89" s="115"/>
      <c r="F89" s="116"/>
      <c r="G89" s="116"/>
    </row>
    <row r="90" spans="5:7" ht="15">
      <c r="E90" s="115"/>
      <c r="F90" s="116"/>
      <c r="G90" s="116"/>
    </row>
    <row r="91" spans="5:7" ht="15">
      <c r="E91" s="115"/>
      <c r="F91" s="116"/>
      <c r="G91" s="116"/>
    </row>
    <row r="92" spans="5:7" ht="15">
      <c r="E92" s="115"/>
      <c r="F92" s="116"/>
      <c r="G92" s="116"/>
    </row>
    <row r="93" spans="5:7" ht="15">
      <c r="E93" s="115"/>
      <c r="F93" s="116"/>
      <c r="G93" s="116"/>
    </row>
    <row r="94" spans="5:7" ht="15">
      <c r="E94" s="115"/>
      <c r="F94" s="116"/>
      <c r="G94" s="116"/>
    </row>
    <row r="95" spans="5:7" ht="15">
      <c r="E95" s="115"/>
      <c r="F95" s="116"/>
      <c r="G95" s="116"/>
    </row>
    <row r="96" spans="5:7" ht="15">
      <c r="E96" s="115"/>
      <c r="F96" s="116"/>
      <c r="G96" s="116"/>
    </row>
    <row r="97" spans="5:7" ht="15">
      <c r="E97" s="115"/>
      <c r="F97" s="116"/>
      <c r="G97" s="116"/>
    </row>
    <row r="98" spans="5:7" ht="15">
      <c r="E98" s="115"/>
      <c r="F98" s="116"/>
      <c r="G98" s="116"/>
    </row>
    <row r="99" spans="5:7" ht="15">
      <c r="E99" s="115"/>
      <c r="F99" s="116"/>
      <c r="G99" s="116"/>
    </row>
    <row r="100" spans="5:7" ht="15">
      <c r="E100" s="115"/>
      <c r="F100" s="116"/>
      <c r="G100" s="116"/>
    </row>
    <row r="101" spans="5:7" ht="15">
      <c r="E101" s="115"/>
      <c r="F101" s="116"/>
      <c r="G101" s="116"/>
    </row>
    <row r="102" spans="5:7" ht="15">
      <c r="E102" s="115"/>
      <c r="F102" s="116"/>
      <c r="G102" s="116"/>
    </row>
    <row r="103" spans="5:7" ht="15">
      <c r="E103" s="115"/>
      <c r="F103" s="116"/>
      <c r="G103" s="116"/>
    </row>
    <row r="104" spans="5:7" ht="15">
      <c r="E104" s="115"/>
      <c r="F104" s="116"/>
      <c r="G104" s="116"/>
    </row>
    <row r="105" spans="5:7" ht="15">
      <c r="E105" s="115"/>
      <c r="F105" s="116"/>
      <c r="G105" s="116"/>
    </row>
    <row r="106" spans="5:7" ht="15">
      <c r="E106" s="115"/>
      <c r="F106" s="117"/>
      <c r="G106" s="117"/>
    </row>
    <row r="107" spans="5:7" ht="15">
      <c r="E107" s="115"/>
      <c r="F107" s="117"/>
      <c r="G107" s="117"/>
    </row>
    <row r="108" spans="5:7" ht="15">
      <c r="E108" s="115"/>
      <c r="F108" s="117"/>
      <c r="G108" s="117"/>
    </row>
    <row r="109" spans="5:7" ht="15">
      <c r="E109" s="115"/>
      <c r="F109" s="117"/>
      <c r="G109" s="117"/>
    </row>
    <row r="110" spans="5:7" ht="15">
      <c r="E110" s="115"/>
      <c r="F110" s="117"/>
      <c r="G110" s="117"/>
    </row>
    <row r="111" spans="5:7" ht="15">
      <c r="E111" s="115"/>
      <c r="F111" s="117"/>
      <c r="G111" s="117"/>
    </row>
    <row r="112" spans="5:7" ht="15">
      <c r="E112" s="115"/>
      <c r="F112" s="117"/>
      <c r="G112" s="117"/>
    </row>
    <row r="113" spans="5:7" ht="15">
      <c r="E113" s="115"/>
      <c r="F113" s="117"/>
      <c r="G113" s="117"/>
    </row>
    <row r="114" spans="5:7" ht="15">
      <c r="E114" s="115"/>
      <c r="F114" s="117"/>
      <c r="G114" s="117"/>
    </row>
    <row r="115" spans="5:7" ht="15">
      <c r="E115" s="115"/>
      <c r="F115" s="117"/>
      <c r="G115" s="117"/>
    </row>
    <row r="116" spans="5:7" ht="15">
      <c r="E116" s="115"/>
      <c r="F116" s="117"/>
      <c r="G116" s="117"/>
    </row>
    <row r="117" spans="5:7" ht="15">
      <c r="E117" s="115"/>
      <c r="F117" s="117"/>
      <c r="G117" s="117"/>
    </row>
    <row r="118" spans="5:7" ht="15">
      <c r="E118" s="115"/>
      <c r="F118" s="117"/>
      <c r="G118" s="117"/>
    </row>
    <row r="119" spans="5:7" ht="15">
      <c r="E119" s="115"/>
      <c r="F119" s="117"/>
      <c r="G119" s="117"/>
    </row>
    <row r="120" spans="5:7" ht="15">
      <c r="E120" s="115"/>
      <c r="F120" s="117"/>
      <c r="G120" s="117"/>
    </row>
    <row r="121" spans="6:7" ht="12">
      <c r="F121" s="117"/>
      <c r="G121" s="117"/>
    </row>
    <row r="122" spans="6:7" ht="12">
      <c r="F122" s="117"/>
      <c r="G122" s="117"/>
    </row>
    <row r="123" spans="6:7" ht="12">
      <c r="F123" s="117"/>
      <c r="G123" s="117"/>
    </row>
    <row r="124" spans="6:7" ht="12">
      <c r="F124" s="117"/>
      <c r="G124" s="117"/>
    </row>
    <row r="125" spans="6:7" ht="12">
      <c r="F125" s="117"/>
      <c r="G125" s="117"/>
    </row>
    <row r="126" spans="6:7" ht="12">
      <c r="F126" s="117"/>
      <c r="G126" s="117"/>
    </row>
    <row r="127" spans="6:7" ht="12">
      <c r="F127" s="117"/>
      <c r="G127" s="117"/>
    </row>
    <row r="128" spans="6:7" ht="12">
      <c r="F128" s="117"/>
      <c r="G128" s="117"/>
    </row>
    <row r="129" spans="6:7" ht="12">
      <c r="F129" s="117"/>
      <c r="G129" s="117"/>
    </row>
    <row r="130" spans="6:7" ht="12">
      <c r="F130" s="117"/>
      <c r="G130" s="117"/>
    </row>
    <row r="131" spans="6:7" ht="12">
      <c r="F131" s="117"/>
      <c r="G131" s="117"/>
    </row>
    <row r="132" spans="6:7" ht="12">
      <c r="F132" s="117"/>
      <c r="G132" s="117"/>
    </row>
    <row r="133" spans="6:7" ht="12">
      <c r="F133" s="117"/>
      <c r="G133" s="117"/>
    </row>
    <row r="134" spans="6:7" ht="12">
      <c r="F134" s="117"/>
      <c r="G134" s="117"/>
    </row>
    <row r="135" spans="6:7" ht="12">
      <c r="F135" s="117"/>
      <c r="G135" s="117"/>
    </row>
    <row r="136" spans="6:7" ht="12">
      <c r="F136" s="117"/>
      <c r="G136" s="117"/>
    </row>
    <row r="137" spans="6:7" ht="12">
      <c r="F137" s="117"/>
      <c r="G137" s="117"/>
    </row>
    <row r="138" spans="6:7" ht="12">
      <c r="F138" s="117"/>
      <c r="G138" s="117"/>
    </row>
    <row r="139" spans="6:7" ht="12">
      <c r="F139" s="117"/>
      <c r="G139" s="117"/>
    </row>
    <row r="140" spans="6:7" ht="12">
      <c r="F140" s="117"/>
      <c r="G140" s="117"/>
    </row>
    <row r="141" spans="6:7" ht="12">
      <c r="F141" s="117"/>
      <c r="G141" s="117"/>
    </row>
    <row r="142" spans="6:7" ht="12">
      <c r="F142" s="117"/>
      <c r="G142" s="117"/>
    </row>
    <row r="143" spans="6:7" ht="12">
      <c r="F143" s="117"/>
      <c r="G143" s="117"/>
    </row>
    <row r="144" spans="6:7" ht="12">
      <c r="F144" s="117"/>
      <c r="G144" s="117"/>
    </row>
    <row r="145" spans="6:7" ht="12">
      <c r="F145" s="117"/>
      <c r="G145" s="117"/>
    </row>
    <row r="146" spans="6:7" ht="12">
      <c r="F146" s="117"/>
      <c r="G146" s="117"/>
    </row>
    <row r="147" spans="6:7" ht="12">
      <c r="F147" s="117"/>
      <c r="G147" s="117"/>
    </row>
    <row r="148" spans="6:7" ht="12">
      <c r="F148" s="117"/>
      <c r="G148" s="117"/>
    </row>
    <row r="149" spans="6:7" ht="12">
      <c r="F149" s="117"/>
      <c r="G149" s="117"/>
    </row>
    <row r="150" spans="6:7" ht="12">
      <c r="F150" s="117"/>
      <c r="G150" s="117"/>
    </row>
    <row r="151" spans="6:7" ht="12">
      <c r="F151" s="117"/>
      <c r="G151" s="117"/>
    </row>
    <row r="152" spans="6:7" ht="12">
      <c r="F152" s="117"/>
      <c r="G152" s="117"/>
    </row>
    <row r="153" spans="6:7" ht="12">
      <c r="F153" s="117"/>
      <c r="G153" s="117"/>
    </row>
    <row r="154" spans="6:7" ht="12">
      <c r="F154" s="117"/>
      <c r="G154" s="117"/>
    </row>
    <row r="155" spans="6:7" ht="12">
      <c r="F155" s="117"/>
      <c r="G155" s="117"/>
    </row>
    <row r="156" spans="6:7" ht="12">
      <c r="F156" s="117"/>
      <c r="G156" s="117"/>
    </row>
    <row r="157" spans="6:7" ht="12">
      <c r="F157" s="117"/>
      <c r="G157" s="117"/>
    </row>
    <row r="158" spans="6:7" ht="12">
      <c r="F158" s="117"/>
      <c r="G158" s="117"/>
    </row>
    <row r="159" spans="6:7" ht="12">
      <c r="F159" s="117"/>
      <c r="G159" s="117"/>
    </row>
    <row r="160" spans="6:7" ht="12">
      <c r="F160" s="117"/>
      <c r="G160" s="117"/>
    </row>
    <row r="161" spans="6:7" ht="12">
      <c r="F161" s="117"/>
      <c r="G161" s="117"/>
    </row>
    <row r="162" spans="6:7" ht="12">
      <c r="F162" s="117"/>
      <c r="G162" s="117"/>
    </row>
    <row r="163" spans="6:7" ht="12">
      <c r="F163" s="117"/>
      <c r="G163" s="117"/>
    </row>
    <row r="164" spans="6:7" ht="12">
      <c r="F164" s="117"/>
      <c r="G164" s="117"/>
    </row>
    <row r="165" spans="6:7" ht="12">
      <c r="F165" s="117"/>
      <c r="G165" s="117"/>
    </row>
    <row r="166" spans="6:7" ht="12">
      <c r="F166" s="117"/>
      <c r="G166" s="117"/>
    </row>
    <row r="167" spans="6:7" ht="12">
      <c r="F167" s="117"/>
      <c r="G167" s="117"/>
    </row>
    <row r="168" spans="6:7" ht="12">
      <c r="F168" s="117"/>
      <c r="G168" s="117"/>
    </row>
    <row r="169" spans="6:7" ht="12">
      <c r="F169" s="117"/>
      <c r="G169" s="117"/>
    </row>
    <row r="170" spans="6:7" ht="12">
      <c r="F170" s="117"/>
      <c r="G170" s="117"/>
    </row>
    <row r="171" spans="6:7" ht="12">
      <c r="F171" s="117"/>
      <c r="G171" s="117"/>
    </row>
    <row r="172" spans="6:7" ht="12">
      <c r="F172" s="117"/>
      <c r="G172" s="117"/>
    </row>
    <row r="173" spans="6:7" ht="12">
      <c r="F173" s="117"/>
      <c r="G173" s="117"/>
    </row>
    <row r="174" spans="6:7" ht="12">
      <c r="F174" s="117"/>
      <c r="G174" s="117"/>
    </row>
    <row r="175" spans="6:7" ht="12">
      <c r="F175" s="117"/>
      <c r="G175" s="117"/>
    </row>
    <row r="176" spans="6:7" ht="12">
      <c r="F176" s="117"/>
      <c r="G176" s="117"/>
    </row>
    <row r="177" spans="6:7" ht="12">
      <c r="F177" s="117"/>
      <c r="G177" s="117"/>
    </row>
    <row r="178" spans="6:7" ht="12">
      <c r="F178" s="117"/>
      <c r="G178" s="117"/>
    </row>
    <row r="179" spans="6:7" ht="12">
      <c r="F179" s="117"/>
      <c r="G179" s="117"/>
    </row>
    <row r="180" spans="6:7" ht="12">
      <c r="F180" s="117"/>
      <c r="G180" s="117"/>
    </row>
    <row r="181" spans="6:7" ht="12">
      <c r="F181" s="117"/>
      <c r="G181" s="117"/>
    </row>
    <row r="182" spans="6:7" ht="12">
      <c r="F182" s="117"/>
      <c r="G182" s="117"/>
    </row>
    <row r="183" spans="6:7" ht="12">
      <c r="F183" s="117"/>
      <c r="G183" s="117"/>
    </row>
    <row r="184" spans="6:7" ht="12">
      <c r="F184" s="117"/>
      <c r="G184" s="117"/>
    </row>
    <row r="185" spans="6:7" ht="12">
      <c r="F185" s="117"/>
      <c r="G185" s="117"/>
    </row>
    <row r="186" spans="6:7" ht="12">
      <c r="F186" s="117"/>
      <c r="G186" s="117"/>
    </row>
    <row r="187" spans="6:7" ht="12">
      <c r="F187" s="117"/>
      <c r="G187" s="117"/>
    </row>
    <row r="188" spans="6:7" ht="12">
      <c r="F188" s="117"/>
      <c r="G188" s="117"/>
    </row>
    <row r="189" spans="6:7" ht="12">
      <c r="F189" s="117"/>
      <c r="G189" s="117"/>
    </row>
    <row r="190" spans="6:7" ht="12">
      <c r="F190" s="117"/>
      <c r="G190" s="117"/>
    </row>
    <row r="191" spans="6:7" ht="12">
      <c r="F191" s="117"/>
      <c r="G191" s="117"/>
    </row>
    <row r="192" spans="6:7" ht="12">
      <c r="F192" s="117"/>
      <c r="G192" s="117"/>
    </row>
    <row r="193" spans="6:7" ht="12">
      <c r="F193" s="117"/>
      <c r="G193" s="117"/>
    </row>
    <row r="194" spans="6:7" ht="12">
      <c r="F194" s="117"/>
      <c r="G194" s="117"/>
    </row>
    <row r="195" spans="6:7" ht="12">
      <c r="F195" s="117"/>
      <c r="G195" s="117"/>
    </row>
    <row r="196" spans="6:7" ht="12">
      <c r="F196" s="117"/>
      <c r="G196" s="117"/>
    </row>
    <row r="197" spans="6:7" ht="12">
      <c r="F197" s="117"/>
      <c r="G197" s="117"/>
    </row>
    <row r="198" spans="6:7" ht="12">
      <c r="F198" s="117"/>
      <c r="G198" s="117"/>
    </row>
    <row r="199" spans="6:7" ht="12">
      <c r="F199" s="117"/>
      <c r="G199" s="117"/>
    </row>
    <row r="200" spans="6:7" ht="12">
      <c r="F200" s="117"/>
      <c r="G200" s="117"/>
    </row>
    <row r="201" spans="6:7" ht="12">
      <c r="F201" s="117"/>
      <c r="G201" s="117"/>
    </row>
    <row r="202" spans="6:7" ht="12">
      <c r="F202" s="117"/>
      <c r="G202" s="117"/>
    </row>
    <row r="203" spans="6:7" ht="12">
      <c r="F203" s="117"/>
      <c r="G203" s="117"/>
    </row>
    <row r="204" spans="6:7" ht="12">
      <c r="F204" s="117"/>
      <c r="G204" s="117"/>
    </row>
    <row r="205" spans="6:7" ht="12">
      <c r="F205" s="117"/>
      <c r="G205" s="117"/>
    </row>
    <row r="206" spans="6:7" ht="12">
      <c r="F206" s="117"/>
      <c r="G206" s="117"/>
    </row>
    <row r="207" spans="6:7" ht="12">
      <c r="F207" s="117"/>
      <c r="G207" s="117"/>
    </row>
    <row r="208" spans="6:7" ht="12">
      <c r="F208" s="117"/>
      <c r="G208" s="117"/>
    </row>
    <row r="209" spans="6:7" ht="12">
      <c r="F209" s="117"/>
      <c r="G209" s="117"/>
    </row>
    <row r="210" spans="6:7" ht="12">
      <c r="F210" s="117"/>
      <c r="G210" s="117"/>
    </row>
    <row r="211" spans="6:7" ht="12">
      <c r="F211" s="117"/>
      <c r="G211" s="117"/>
    </row>
    <row r="212" spans="6:7" ht="12">
      <c r="F212" s="117"/>
      <c r="G212" s="117"/>
    </row>
    <row r="213" spans="6:7" ht="12">
      <c r="F213" s="117"/>
      <c r="G213" s="117"/>
    </row>
    <row r="214" spans="6:7" ht="12">
      <c r="F214" s="117"/>
      <c r="G214" s="117"/>
    </row>
    <row r="215" spans="6:7" ht="12">
      <c r="F215" s="117"/>
      <c r="G215" s="117"/>
    </row>
    <row r="216" spans="6:7" ht="12">
      <c r="F216" s="117"/>
      <c r="G216" s="117"/>
    </row>
    <row r="217" spans="6:7" ht="12">
      <c r="F217" s="117"/>
      <c r="G217" s="117"/>
    </row>
    <row r="218" spans="6:7" ht="12">
      <c r="F218" s="117"/>
      <c r="G218" s="117"/>
    </row>
    <row r="219" spans="6:7" ht="12">
      <c r="F219" s="117"/>
      <c r="G219" s="117"/>
    </row>
  </sheetData>
  <sheetProtection/>
  <mergeCells count="3">
    <mergeCell ref="B7:D10"/>
    <mergeCell ref="E7:E10"/>
    <mergeCell ref="F7:G7"/>
  </mergeCells>
  <printOptions/>
  <pageMargins left="0.7480314960629921" right="0.2362204724409449" top="0.4724409448818898" bottom="0.5511811023622047" header="0.31496062992125984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Ümit Çatal</cp:lastModifiedBy>
  <cp:lastPrinted>2019-04-26T13:50:39Z</cp:lastPrinted>
  <dcterms:created xsi:type="dcterms:W3CDTF">1998-01-12T17:06:50Z</dcterms:created>
  <dcterms:modified xsi:type="dcterms:W3CDTF">2020-04-29T15:20:28Z</dcterms:modified>
  <cp:category/>
  <cp:version/>
  <cp:contentType/>
  <cp:contentStatus/>
</cp:coreProperties>
</file>